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_data\Desktop\FOOD на сайт\2024\"/>
    </mc:Choice>
  </mc:AlternateContent>
  <bookViews>
    <workbookView xWindow="0" yWindow="0" windowWidth="2313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G475" i="1"/>
  <c r="G489" i="1" s="1"/>
  <c r="F475" i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I465" i="1" s="1"/>
  <c r="H451" i="1"/>
  <c r="G451" i="1"/>
  <c r="G465" i="1" s="1"/>
  <c r="F451" i="1"/>
  <c r="B440" i="1"/>
  <c r="A440" i="1"/>
  <c r="L439" i="1"/>
  <c r="J439" i="1"/>
  <c r="I439" i="1"/>
  <c r="H439" i="1"/>
  <c r="G439" i="1"/>
  <c r="B427" i="1"/>
  <c r="L426" i="1"/>
  <c r="J426" i="1"/>
  <c r="J440" i="1" s="1"/>
  <c r="I426" i="1"/>
  <c r="H426" i="1"/>
  <c r="H440" i="1" s="1"/>
  <c r="G426" i="1"/>
  <c r="F426" i="1"/>
  <c r="F440" i="1" s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J268" i="1" s="1"/>
  <c r="G254" i="1"/>
  <c r="G268" i="1" s="1"/>
  <c r="F254" i="1"/>
  <c r="F268" i="1" s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H317" i="1" s="1"/>
  <c r="G303" i="1"/>
  <c r="F303" i="1"/>
  <c r="B293" i="1"/>
  <c r="A293" i="1"/>
  <c r="L292" i="1"/>
  <c r="J292" i="1"/>
  <c r="I292" i="1"/>
  <c r="H292" i="1"/>
  <c r="G292" i="1"/>
  <c r="F292" i="1"/>
  <c r="B280" i="1"/>
  <c r="L279" i="1"/>
  <c r="L293" i="1" s="1"/>
  <c r="J279" i="1"/>
  <c r="I279" i="1"/>
  <c r="I293" i="1" s="1"/>
  <c r="H279" i="1"/>
  <c r="G279" i="1"/>
  <c r="G293" i="1" s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I254" i="1"/>
  <c r="I268" i="1" s="1"/>
  <c r="H254" i="1"/>
  <c r="H268" i="1" s="1"/>
  <c r="J465" i="1" l="1"/>
  <c r="H465" i="1"/>
  <c r="F465" i="1"/>
  <c r="I440" i="1"/>
  <c r="F317" i="1"/>
  <c r="J317" i="1"/>
  <c r="G440" i="1"/>
  <c r="L440" i="1"/>
  <c r="H489" i="1"/>
  <c r="F489" i="1"/>
  <c r="I342" i="1"/>
  <c r="F367" i="1"/>
  <c r="J367" i="1"/>
  <c r="H392" i="1"/>
  <c r="I417" i="1"/>
  <c r="F417" i="1"/>
  <c r="J417" i="1"/>
  <c r="L489" i="1"/>
  <c r="G342" i="1"/>
  <c r="L342" i="1"/>
  <c r="H367" i="1"/>
  <c r="F392" i="1"/>
  <c r="J392" i="1"/>
  <c r="G417" i="1"/>
  <c r="L417" i="1"/>
  <c r="H417" i="1"/>
  <c r="I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I221" i="1" s="1"/>
  <c r="H207" i="1"/>
  <c r="H221" i="1" s="1"/>
  <c r="G207" i="1"/>
  <c r="G221" i="1" s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H197" i="1" s="1"/>
  <c r="G184" i="1"/>
  <c r="G197" i="1" s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L174" i="1" s="1"/>
  <c r="J160" i="1"/>
  <c r="J174" i="1" s="1"/>
  <c r="I160" i="1"/>
  <c r="I174" i="1" s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L124" i="1"/>
  <c r="J124" i="1"/>
  <c r="I124" i="1"/>
  <c r="H124" i="1"/>
  <c r="G124" i="1"/>
  <c r="F124" i="1"/>
  <c r="B112" i="1"/>
  <c r="A112" i="1"/>
  <c r="L111" i="1"/>
  <c r="L125" i="1" s="1"/>
  <c r="J111" i="1"/>
  <c r="I111" i="1"/>
  <c r="I125" i="1" s="1"/>
  <c r="H125" i="1"/>
  <c r="G111" i="1"/>
  <c r="G125" i="1" s="1"/>
  <c r="F111" i="1"/>
  <c r="F125" i="1" s="1"/>
  <c r="B100" i="1"/>
  <c r="A100" i="1"/>
  <c r="L99" i="1"/>
  <c r="J99" i="1"/>
  <c r="I99" i="1"/>
  <c r="G99" i="1"/>
  <c r="F99" i="1"/>
  <c r="B88" i="1"/>
  <c r="A88" i="1"/>
  <c r="L87" i="1"/>
  <c r="L100" i="1" s="1"/>
  <c r="J87" i="1"/>
  <c r="I87" i="1"/>
  <c r="I100" i="1" s="1"/>
  <c r="G87" i="1"/>
  <c r="F87" i="1"/>
  <c r="F100" i="1" s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I77" i="1" s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B16" i="1"/>
  <c r="A16" i="1"/>
  <c r="L15" i="1"/>
  <c r="L29" i="1" s="1"/>
  <c r="J15" i="1"/>
  <c r="I15" i="1"/>
  <c r="I29" i="1" s="1"/>
  <c r="G15" i="1"/>
  <c r="F29" i="1"/>
  <c r="J29" i="1" l="1"/>
  <c r="L53" i="1"/>
  <c r="J100" i="1"/>
  <c r="I53" i="1"/>
  <c r="I490" i="1" s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G490" i="1" l="1"/>
  <c r="L490" i="1"/>
  <c r="F490" i="1"/>
  <c r="J490" i="1"/>
  <c r="H490" i="1"/>
</calcChain>
</file>

<file path=xl/sharedStrings.xml><?xml version="1.0" encoding="utf-8"?>
<sst xmlns="http://schemas.openxmlformats.org/spreadsheetml/2006/main" count="428" uniqueCount="85">
  <si>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</si>
  <si>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</si>
  <si>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</si>
  <si>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</si>
  <si>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</si>
  <si>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</si>
  <si>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</si>
  <si>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</si>
  <si>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</si>
  <si>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</si>
  <si>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</si>
  <si>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</si>
  <si>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</si>
  <si>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</si>
  <si>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</si>
  <si>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</si>
  <si>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</si>
  <si>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</si>
  <si>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</si>
  <si>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</si>
  <si>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</si>
  <si>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</si>
  <si>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</si>
  <si>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</si>
  <si>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</si>
  <si>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</si>
  <si>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</si>
  <si>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</si>
  <si>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</si>
  <si>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</si>
  <si>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</si>
  <si>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</si>
  <si>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</si>
  <si>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</si>
  <si>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</si>
  <si>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</si>
  <si>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</si>
  <si>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</si>
  <si>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</si>
  <si>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</si>
  <si>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МАКАРОНЫ ОТВАРНЫЕ С СЫРОМ</t>
  </si>
  <si>
    <t>ЧАЙ С САХАРОМ</t>
  </si>
  <si>
    <t>БУТЕРБРОД С МАСЛОМ</t>
  </si>
  <si>
    <t>ЯБЛОКО СВЕЖЕЕ</t>
  </si>
  <si>
    <t>ПЛОВ С МЯСОМ ПТИЦЫ</t>
  </si>
  <si>
    <t>КОМПОТ ИЗ СМЕСИ СУХОФРУКТОВ</t>
  </si>
  <si>
    <t>МБОУ СОШ №5 г. Углегорска Сахалинской области</t>
  </si>
  <si>
    <t>Директор</t>
  </si>
  <si>
    <t>Маркова Сон Ок</t>
  </si>
  <si>
    <t>ХЛЕБ ПШЕНИЧНЫЙ</t>
  </si>
  <si>
    <t>ВИНЕГРЕТ ОВОЩНОЙ</t>
  </si>
  <si>
    <t>МАКАРОНЫ ОТВАРНЫЕ С РАГУ ИЗ ПТИЦЫ</t>
  </si>
  <si>
    <t>202/309</t>
  </si>
  <si>
    <t>КИСЕЛЬ ФРУКТОВЫЙ</t>
  </si>
  <si>
    <t>КАША РИСОВАЯ НА МОЛОКЕ</t>
  </si>
  <si>
    <t>булочное</t>
  </si>
  <si>
    <t>ПИРОГ ОТКРЫТЫЙ С ПОВИДЛОМ</t>
  </si>
  <si>
    <t>202/712</t>
  </si>
  <si>
    <t>КОМПОТ ИЗ СВЕЖЕМОРОЖЕНЫХ ЯГОД</t>
  </si>
  <si>
    <t>КАРТОФЕЛЬ, ТУШЕНЫЙ С МЯСОМ</t>
  </si>
  <si>
    <t>САЛАТ ИЗ СВЕЖИХ ПОМИДОРОВ И ОГУРЦОВ</t>
  </si>
  <si>
    <t>КАША ДРУЖБА НА МОЛОКЕ</t>
  </si>
  <si>
    <t>ПЮРЕ КАРТОФЕЛЬНОЕ С ТЕФТЕЛЯМИ МЯСНЫМИ В СОУСЕ ТОМАТНОМ</t>
  </si>
  <si>
    <t>128/279</t>
  </si>
  <si>
    <t>КОМПОТ ИЗ ЯГОД СУШЕНЫХ (ИЗЮМ)</t>
  </si>
  <si>
    <t>СЫРНИКИ ИЗ ТВОРОГА С ДЖЕМОМ</t>
  </si>
  <si>
    <t>БАТОН</t>
  </si>
  <si>
    <t>КАША ПШЕННАЯ НА МОЛОКЕ</t>
  </si>
  <si>
    <t>КОФЕЙНЫЙ НАПИТОК</t>
  </si>
  <si>
    <t>304/268</t>
  </si>
  <si>
    <t>ПЮРЕ КАРТОФЕЛЬНОЕ С ГОЛЕНЬЮ КУРИНОЙ ЗАПЕЧЕНОЙ</t>
  </si>
  <si>
    <t>128/712</t>
  </si>
  <si>
    <t>РИС ОТВАРНОЙ С КОТЛЕТАМИ МЯСНЫМИ В СОУСЕ ТОМАТНОМ</t>
  </si>
  <si>
    <t>ПЮРЕ КАРТОФЕЛЬНОЕ С ГУЛЯШОМ ИЗ СВИНИНЫ</t>
  </si>
  <si>
    <t>128/259</t>
  </si>
  <si>
    <t>КАША ГРЕЧНЕВАЯ РАССЫПЧАТАЯ С ТЕФТЕЛЯМИ МЯСНЫМИ В СОУСЕ ТОМАТНОМ</t>
  </si>
  <si>
    <t>МАКАРОНЫ ОТВАРНЫЕ С ГОЛЕНЬЮ КУРИНОЙ ЗАПЕЧЕНОЙ</t>
  </si>
  <si>
    <t>КАША ГРЕЧНЕВАЯ РАССЫПЧАТАЯ С МЯСОМ ТУШЕНЫМ В ОВОЩАХ</t>
  </si>
  <si>
    <t>323/257</t>
  </si>
  <si>
    <t>304/309</t>
  </si>
  <si>
    <t>РИС ОТВАРНОЙ С РАГУ ИЗ ПТИЦЫ</t>
  </si>
  <si>
    <t>МАКАРОНЫ ОТВАРНЫЕ С ГУЛЯШОМ ИЗ СВИНИНЫ</t>
  </si>
  <si>
    <t>202/259</t>
  </si>
  <si>
    <t>ЗАПЕКАНКА ИЗ ТВОРОГА СО СГУЩЕННЫМ МОЛОКОМ</t>
  </si>
  <si>
    <t>323/279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</si>
</sst>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0"/>
  <sheetViews>
    <sheetView tabSelected="1" workbookViewId="0">
      <pane xSplit="4" ySplit="5" topLeftCell="E474" activePane="bottomRight" state="frozen"/>
      <selection pane="topRight" activeCell="E1" sqref="E1"/>
      <selection pane="bottomLeft" activeCell="A6" sqref="A6"/>
      <selection pane="bottomRight" activeCell="H469" sqref="H46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46</v>
      </c>
      <c r="D1" s="55"/>
      <c r="E1" s="55"/>
      <c r="F1" s="12" t="s">
        <v>16</v>
      </c>
      <c r="G1" s="2" t="s">
        <v>17</v>
      </c>
      <c r="H1" s="56" t="s">
        <v>47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9</v>
      </c>
      <c r="H6" s="40">
        <v>9</v>
      </c>
      <c r="I6" s="40">
        <v>35</v>
      </c>
      <c r="J6" s="40">
        <v>256</v>
      </c>
      <c r="K6" s="41">
        <v>204</v>
      </c>
      <c r="L6" s="40">
        <v>21.61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430</v>
      </c>
      <c r="L8" s="43">
        <v>2.0499999999999998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</v>
      </c>
      <c r="H9" s="43">
        <v>10</v>
      </c>
      <c r="I9" s="43">
        <v>20</v>
      </c>
      <c r="J9" s="43">
        <v>178</v>
      </c>
      <c r="K9" s="44">
        <v>1</v>
      </c>
      <c r="L9" s="43">
        <v>15.33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/>
      <c r="L10" s="43">
        <v>23</v>
      </c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500</v>
      </c>
      <c r="G15" s="19">
        <f t="shared" ref="G15:J15" si="0">SUM(G6:G14)</f>
        <v>12</v>
      </c>
      <c r="H15" s="19">
        <f t="shared" si="0"/>
        <v>19</v>
      </c>
      <c r="I15" s="19">
        <f t="shared" si="0"/>
        <v>80</v>
      </c>
      <c r="J15" s="19">
        <f t="shared" si="0"/>
        <v>541</v>
      </c>
      <c r="K15" s="25"/>
      <c r="L15" s="19">
        <f t="shared" ref="L15" si="1">SUM(L6:L14)</f>
        <v>61.99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52" t="s">
        <v>4</v>
      </c>
      <c r="D29" s="53"/>
      <c r="E29" s="31"/>
      <c r="F29" s="32">
        <f>F15+F28</f>
        <v>500</v>
      </c>
      <c r="G29" s="32">
        <f t="shared" ref="G29:J29" si="4">G15+G28</f>
        <v>12</v>
      </c>
      <c r="H29" s="32">
        <f t="shared" si="4"/>
        <v>19</v>
      </c>
      <c r="I29" s="32">
        <f t="shared" si="4"/>
        <v>80</v>
      </c>
      <c r="J29" s="32">
        <f t="shared" si="4"/>
        <v>541</v>
      </c>
      <c r="K29" s="32"/>
      <c r="L29" s="32">
        <f t="shared" ref="L29" si="5">L15+L28</f>
        <v>61.99</v>
      </c>
    </row>
    <row r="30" spans="1:12" ht="25.5" x14ac:dyDescent="0.25">
      <c r="A30" s="14">
        <v>1</v>
      </c>
      <c r="B30" s="15">
        <v>2</v>
      </c>
      <c r="C30" s="22" t="s">
        <v>20</v>
      </c>
      <c r="D30" s="5" t="s">
        <v>21</v>
      </c>
      <c r="E30" s="39" t="s">
        <v>75</v>
      </c>
      <c r="F30" s="40">
        <v>270</v>
      </c>
      <c r="G30" s="40">
        <v>19</v>
      </c>
      <c r="H30" s="40">
        <v>35</v>
      </c>
      <c r="I30" s="40">
        <v>52</v>
      </c>
      <c r="J30" s="40">
        <v>595</v>
      </c>
      <c r="K30" s="41" t="s">
        <v>84</v>
      </c>
      <c r="L30" s="40">
        <v>51.89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22</v>
      </c>
      <c r="E32" s="42" t="s">
        <v>58</v>
      </c>
      <c r="F32" s="43">
        <v>200</v>
      </c>
      <c r="G32" s="43"/>
      <c r="H32" s="43"/>
      <c r="I32" s="43">
        <v>19</v>
      </c>
      <c r="J32" s="43">
        <v>77</v>
      </c>
      <c r="K32" s="44">
        <v>127</v>
      </c>
      <c r="L32" s="43">
        <v>11.29</v>
      </c>
    </row>
    <row r="33" spans="1:12" ht="15" x14ac:dyDescent="0.25">
      <c r="A33" s="14"/>
      <c r="B33" s="15"/>
      <c r="C33" s="11"/>
      <c r="D33" s="7" t="s">
        <v>23</v>
      </c>
      <c r="E33" s="42" t="s">
        <v>49</v>
      </c>
      <c r="F33" s="43">
        <v>30</v>
      </c>
      <c r="G33" s="43">
        <v>2</v>
      </c>
      <c r="H33" s="43">
        <v>0</v>
      </c>
      <c r="I33" s="43">
        <v>15</v>
      </c>
      <c r="J33" s="43">
        <v>71</v>
      </c>
      <c r="K33" s="44"/>
      <c r="L33" s="43">
        <v>3.3</v>
      </c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51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500</v>
      </c>
      <c r="G39" s="19">
        <f t="shared" ref="G39" si="6">SUM(G30:G38)</f>
        <v>21</v>
      </c>
      <c r="H39" s="19">
        <f t="shared" ref="H39" si="7">SUM(H30:H38)</f>
        <v>35</v>
      </c>
      <c r="I39" s="19">
        <f t="shared" ref="I39" si="8">SUM(I30:I38)</f>
        <v>86</v>
      </c>
      <c r="J39" s="19">
        <f t="shared" ref="J39:L39" si="9">SUM(J30:J38)</f>
        <v>743</v>
      </c>
      <c r="K39" s="25"/>
      <c r="L39" s="19">
        <f t="shared" si="9"/>
        <v>66.48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27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28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29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7" t="s">
        <v>30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7" t="s">
        <v>31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7" t="s">
        <v>32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52" t="s">
        <v>4</v>
      </c>
      <c r="D53" s="53"/>
      <c r="E53" s="31"/>
      <c r="F53" s="32">
        <f>F39+F52</f>
        <v>500</v>
      </c>
      <c r="G53" s="32">
        <f t="shared" ref="G53" si="14">G39+G52</f>
        <v>21</v>
      </c>
      <c r="H53" s="32">
        <f t="shared" ref="H53" si="15">H39+H52</f>
        <v>35</v>
      </c>
      <c r="I53" s="32">
        <f t="shared" ref="I53" si="16">I39+I52</f>
        <v>86</v>
      </c>
      <c r="J53" s="32">
        <f t="shared" ref="J53:L53" si="17">J39+J52</f>
        <v>743</v>
      </c>
      <c r="K53" s="32"/>
      <c r="L53" s="32">
        <f t="shared" si="17"/>
        <v>66.48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39" t="s">
        <v>44</v>
      </c>
      <c r="F54" s="40">
        <v>200</v>
      </c>
      <c r="G54" s="40">
        <v>12</v>
      </c>
      <c r="H54" s="40">
        <v>16</v>
      </c>
      <c r="I54" s="40">
        <v>41</v>
      </c>
      <c r="J54" s="40">
        <v>356</v>
      </c>
      <c r="K54" s="41">
        <v>291</v>
      </c>
      <c r="L54" s="40">
        <v>43.79</v>
      </c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22</v>
      </c>
      <c r="E56" s="42" t="s">
        <v>45</v>
      </c>
      <c r="F56" s="43">
        <v>200</v>
      </c>
      <c r="G56" s="43">
        <v>0</v>
      </c>
      <c r="H56" s="43">
        <v>0</v>
      </c>
      <c r="I56" s="43">
        <v>19</v>
      </c>
      <c r="J56" s="43">
        <v>77</v>
      </c>
      <c r="K56" s="44">
        <v>402</v>
      </c>
      <c r="L56" s="43">
        <v>7.04</v>
      </c>
    </row>
    <row r="57" spans="1:12" ht="15" x14ac:dyDescent="0.25">
      <c r="A57" s="23"/>
      <c r="B57" s="15"/>
      <c r="C57" s="11"/>
      <c r="D57" s="7" t="s">
        <v>23</v>
      </c>
      <c r="E57" s="42" t="s">
        <v>49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/>
      <c r="L57" s="43">
        <v>3.3</v>
      </c>
    </row>
    <row r="58" spans="1:12" ht="15" x14ac:dyDescent="0.25">
      <c r="A58" s="23"/>
      <c r="B58" s="15"/>
      <c r="C58" s="11"/>
      <c r="D58" s="7" t="s">
        <v>24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26</v>
      </c>
      <c r="E59" s="42" t="s">
        <v>50</v>
      </c>
      <c r="F59" s="43">
        <v>70</v>
      </c>
      <c r="G59" s="43">
        <v>1</v>
      </c>
      <c r="H59" s="43">
        <v>4</v>
      </c>
      <c r="I59" s="43">
        <v>7</v>
      </c>
      <c r="J59" s="43">
        <v>72</v>
      </c>
      <c r="K59" s="44">
        <v>67</v>
      </c>
      <c r="L59" s="43">
        <v>15.38</v>
      </c>
    </row>
    <row r="60" spans="1:12" ht="15" x14ac:dyDescent="0.2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500</v>
      </c>
      <c r="G63" s="19">
        <f t="shared" ref="G63" si="18">SUM(G54:G62)</f>
        <v>15</v>
      </c>
      <c r="H63" s="19">
        <f t="shared" ref="H63" si="19">SUM(H54:H62)</f>
        <v>20</v>
      </c>
      <c r="I63" s="19">
        <f t="shared" ref="I63" si="20">SUM(I54:I62)</f>
        <v>82</v>
      </c>
      <c r="J63" s="19">
        <f t="shared" ref="J63:L63" si="21">SUM(J54:J62)</f>
        <v>576</v>
      </c>
      <c r="K63" s="25"/>
      <c r="L63" s="19">
        <f t="shared" si="21"/>
        <v>69.509999999999991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27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28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29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30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31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32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">
      <c r="A77" s="29">
        <f>A54</f>
        <v>1</v>
      </c>
      <c r="B77" s="30">
        <f>B54</f>
        <v>3</v>
      </c>
      <c r="C77" s="52" t="s">
        <v>4</v>
      </c>
      <c r="D77" s="53"/>
      <c r="E77" s="31"/>
      <c r="F77" s="32">
        <f>F63+F76</f>
        <v>500</v>
      </c>
      <c r="G77" s="32">
        <f t="shared" ref="G77" si="26">G63+G76</f>
        <v>15</v>
      </c>
      <c r="H77" s="32">
        <f t="shared" ref="H77" si="27">H63+H76</f>
        <v>20</v>
      </c>
      <c r="I77" s="32">
        <f t="shared" ref="I77" si="28">I63+I76</f>
        <v>82</v>
      </c>
      <c r="J77" s="32">
        <f t="shared" ref="J77:L77" si="29">J63+J76</f>
        <v>576</v>
      </c>
      <c r="K77" s="32"/>
      <c r="L77" s="32">
        <f t="shared" si="29"/>
        <v>69.509999999999991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 t="s">
        <v>73</v>
      </c>
      <c r="F78" s="40">
        <v>270</v>
      </c>
      <c r="G78" s="40">
        <v>15</v>
      </c>
      <c r="H78" s="40">
        <v>33</v>
      </c>
      <c r="I78" s="40">
        <v>30</v>
      </c>
      <c r="J78" s="40">
        <v>481</v>
      </c>
      <c r="K78" s="41" t="s">
        <v>74</v>
      </c>
      <c r="L78" s="40">
        <v>71.38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 t="s">
        <v>41</v>
      </c>
      <c r="F80" s="43">
        <v>200</v>
      </c>
      <c r="G80" s="43">
        <v>0</v>
      </c>
      <c r="H80" s="43">
        <v>0</v>
      </c>
      <c r="I80" s="43">
        <v>15</v>
      </c>
      <c r="J80" s="43">
        <v>60</v>
      </c>
      <c r="K80" s="44">
        <v>430</v>
      </c>
      <c r="L80" s="43">
        <v>2.0499999999999998</v>
      </c>
    </row>
    <row r="81" spans="1:12" ht="15" x14ac:dyDescent="0.25">
      <c r="A81" s="23"/>
      <c r="B81" s="15"/>
      <c r="C81" s="11"/>
      <c r="D81" s="7" t="s">
        <v>23</v>
      </c>
      <c r="E81" s="42" t="s">
        <v>49</v>
      </c>
      <c r="F81" s="43">
        <v>30</v>
      </c>
      <c r="G81" s="43">
        <v>2</v>
      </c>
      <c r="H81" s="43">
        <v>0</v>
      </c>
      <c r="I81" s="43">
        <v>15</v>
      </c>
      <c r="J81" s="43">
        <v>71</v>
      </c>
      <c r="K81" s="44"/>
      <c r="L81" s="43">
        <v>3.3</v>
      </c>
    </row>
    <row r="82" spans="1:12" ht="15" x14ac:dyDescent="0.25">
      <c r="A82" s="23"/>
      <c r="B82" s="15"/>
      <c r="C82" s="11"/>
      <c r="D82" s="7" t="s">
        <v>24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500</v>
      </c>
      <c r="G87" s="19">
        <f t="shared" ref="G87" si="30">SUM(G78:G86)</f>
        <v>17</v>
      </c>
      <c r="H87" s="19">
        <f t="shared" ref="H87" si="31">SUM(H78:H86)</f>
        <v>33</v>
      </c>
      <c r="I87" s="19">
        <f t="shared" ref="I87" si="32">SUM(I78:I86)</f>
        <v>60</v>
      </c>
      <c r="J87" s="19">
        <f t="shared" ref="J87:L87" si="33">SUM(J78:J86)</f>
        <v>612</v>
      </c>
      <c r="K87" s="25"/>
      <c r="L87" s="19">
        <f t="shared" si="33"/>
        <v>76.72999999999999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27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28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30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31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32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x14ac:dyDescent="0.2">
      <c r="A100" s="29">
        <f>A78</f>
        <v>1</v>
      </c>
      <c r="B100" s="30">
        <f>B78</f>
        <v>4</v>
      </c>
      <c r="C100" s="52" t="s">
        <v>4</v>
      </c>
      <c r="D100" s="53"/>
      <c r="E100" s="31"/>
      <c r="F100" s="32">
        <f>F87+F99</f>
        <v>500</v>
      </c>
      <c r="G100" s="32">
        <f t="shared" ref="G100" si="38">G87+G99</f>
        <v>17</v>
      </c>
      <c r="H100" s="32">
        <f t="shared" ref="H100" si="39">H87+H99</f>
        <v>33</v>
      </c>
      <c r="I100" s="32">
        <f t="shared" ref="I100" si="40">I87+I99</f>
        <v>60</v>
      </c>
      <c r="J100" s="32">
        <f t="shared" ref="J100:L100" si="41">J87+J99</f>
        <v>612</v>
      </c>
      <c r="K100" s="32"/>
      <c r="L100" s="32">
        <f t="shared" si="41"/>
        <v>76.72999999999999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 t="s">
        <v>51</v>
      </c>
      <c r="F101" s="40">
        <v>270</v>
      </c>
      <c r="G101" s="40">
        <v>16</v>
      </c>
      <c r="H101" s="40">
        <v>18</v>
      </c>
      <c r="I101" s="40">
        <v>40</v>
      </c>
      <c r="J101" s="40">
        <v>389</v>
      </c>
      <c r="K101" s="41" t="s">
        <v>52</v>
      </c>
      <c r="L101" s="40">
        <v>48.86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</v>
      </c>
      <c r="H103" s="43">
        <v>0</v>
      </c>
      <c r="I103" s="43">
        <v>28</v>
      </c>
      <c r="J103" s="43">
        <v>113</v>
      </c>
      <c r="K103" s="44">
        <v>411</v>
      </c>
      <c r="L103" s="43">
        <v>7.16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30</v>
      </c>
      <c r="G104" s="43">
        <v>2</v>
      </c>
      <c r="H104" s="43">
        <v>0</v>
      </c>
      <c r="I104" s="43">
        <v>15</v>
      </c>
      <c r="J104" s="43">
        <v>71</v>
      </c>
      <c r="K104" s="44"/>
      <c r="L104" s="43">
        <v>3.3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500</v>
      </c>
      <c r="G111" s="19">
        <f t="shared" ref="G111" si="42">SUM(G101:G110)</f>
        <v>18</v>
      </c>
      <c r="H111" s="19">
        <f t="shared" ref="H111" si="43">SUM(H101:H110)</f>
        <v>18</v>
      </c>
      <c r="I111" s="19">
        <f t="shared" ref="I111" si="44">SUM(I101:I110)</f>
        <v>83</v>
      </c>
      <c r="J111" s="19">
        <f t="shared" ref="J111:L111" si="45">SUM(J101:J110)</f>
        <v>573</v>
      </c>
      <c r="K111" s="25"/>
      <c r="L111" s="19">
        <f t="shared" si="45"/>
        <v>59.319999999999993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 x14ac:dyDescent="0.2">
      <c r="A125" s="29">
        <f>A101</f>
        <v>1</v>
      </c>
      <c r="B125" s="30">
        <f>B101</f>
        <v>5</v>
      </c>
      <c r="C125" s="52" t="s">
        <v>4</v>
      </c>
      <c r="D125" s="53"/>
      <c r="E125" s="31"/>
      <c r="F125" s="32">
        <f>F111+F124</f>
        <v>500</v>
      </c>
      <c r="G125" s="32">
        <f t="shared" ref="G125" si="50">G111+G124</f>
        <v>18</v>
      </c>
      <c r="H125" s="32">
        <f t="shared" ref="H125" si="51">H111+H124</f>
        <v>18</v>
      </c>
      <c r="I125" s="32">
        <f t="shared" ref="I125" si="52">I111+I124</f>
        <v>83</v>
      </c>
      <c r="J125" s="32">
        <f t="shared" ref="J125:L125" si="53">J111+J124</f>
        <v>573</v>
      </c>
      <c r="K125" s="32"/>
      <c r="L125" s="32">
        <f t="shared" si="53"/>
        <v>59.319999999999993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 t="s">
        <v>54</v>
      </c>
      <c r="F126" s="40">
        <v>200</v>
      </c>
      <c r="G126" s="40">
        <v>5</v>
      </c>
      <c r="H126" s="40">
        <v>7</v>
      </c>
      <c r="I126" s="40">
        <v>30</v>
      </c>
      <c r="J126" s="40">
        <v>203</v>
      </c>
      <c r="K126" s="41">
        <v>189</v>
      </c>
      <c r="L126" s="40">
        <v>15.97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22</v>
      </c>
      <c r="E128" s="42" t="s">
        <v>41</v>
      </c>
      <c r="F128" s="43">
        <v>200</v>
      </c>
      <c r="G128" s="43">
        <v>0</v>
      </c>
      <c r="H128" s="43">
        <v>0</v>
      </c>
      <c r="I128" s="43">
        <v>15</v>
      </c>
      <c r="J128" s="43">
        <v>60</v>
      </c>
      <c r="K128" s="44">
        <v>430</v>
      </c>
      <c r="L128" s="43">
        <v>2.0499999999999998</v>
      </c>
    </row>
    <row r="129" spans="1:12" ht="15" x14ac:dyDescent="0.25">
      <c r="A129" s="23"/>
      <c r="B129" s="15"/>
      <c r="C129" s="11"/>
      <c r="D129" s="7" t="s">
        <v>23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51" t="s">
        <v>55</v>
      </c>
      <c r="E131" s="42" t="s">
        <v>56</v>
      </c>
      <c r="F131" s="43">
        <v>100</v>
      </c>
      <c r="G131" s="43">
        <v>7</v>
      </c>
      <c r="H131" s="43">
        <v>4</v>
      </c>
      <c r="I131" s="43">
        <v>60</v>
      </c>
      <c r="J131" s="43">
        <v>298</v>
      </c>
      <c r="K131" s="44">
        <v>414</v>
      </c>
      <c r="L131" s="43">
        <v>15.2</v>
      </c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500</v>
      </c>
      <c r="G135" s="19">
        <f t="shared" ref="G135:J135" si="54">SUM(G126:G134)</f>
        <v>12</v>
      </c>
      <c r="H135" s="19">
        <f t="shared" si="54"/>
        <v>11</v>
      </c>
      <c r="I135" s="19">
        <f t="shared" si="54"/>
        <v>105</v>
      </c>
      <c r="J135" s="19">
        <f t="shared" si="54"/>
        <v>561</v>
      </c>
      <c r="K135" s="25"/>
      <c r="L135" s="19">
        <f t="shared" ref="L135" si="55">SUM(L126:L134)</f>
        <v>33.22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 x14ac:dyDescent="0.2">
      <c r="A149" s="29">
        <f>A126</f>
        <v>2</v>
      </c>
      <c r="B149" s="30">
        <f>B126</f>
        <v>1</v>
      </c>
      <c r="C149" s="52" t="s">
        <v>4</v>
      </c>
      <c r="D149" s="53"/>
      <c r="E149" s="31"/>
      <c r="F149" s="32">
        <f>F135+F148</f>
        <v>500</v>
      </c>
      <c r="G149" s="32">
        <f t="shared" ref="G149" si="58">G135+G148</f>
        <v>12</v>
      </c>
      <c r="H149" s="32">
        <f t="shared" ref="H149" si="59">H135+H148</f>
        <v>11</v>
      </c>
      <c r="I149" s="32">
        <f t="shared" ref="I149" si="60">I135+I148</f>
        <v>105</v>
      </c>
      <c r="J149" s="32">
        <f t="shared" ref="J149:L149" si="61">J135+J148</f>
        <v>561</v>
      </c>
      <c r="K149" s="32"/>
      <c r="L149" s="32">
        <f t="shared" si="61"/>
        <v>33.22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 t="s">
        <v>59</v>
      </c>
      <c r="F150" s="40">
        <v>200</v>
      </c>
      <c r="G150" s="40">
        <v>10</v>
      </c>
      <c r="H150" s="40">
        <v>21</v>
      </c>
      <c r="I150" s="40">
        <v>32</v>
      </c>
      <c r="J150" s="40">
        <v>359</v>
      </c>
      <c r="K150" s="41">
        <v>133</v>
      </c>
      <c r="L150" s="40">
        <v>55.57</v>
      </c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4"/>
      <c r="B152" s="15"/>
      <c r="C152" s="11"/>
      <c r="D152" s="7" t="s">
        <v>22</v>
      </c>
      <c r="E152" s="42" t="s">
        <v>45</v>
      </c>
      <c r="F152" s="43">
        <v>200</v>
      </c>
      <c r="G152" s="43">
        <v>0</v>
      </c>
      <c r="H152" s="43">
        <v>0</v>
      </c>
      <c r="I152" s="43">
        <v>19</v>
      </c>
      <c r="J152" s="43">
        <v>77</v>
      </c>
      <c r="K152" s="44">
        <v>402</v>
      </c>
      <c r="L152" s="43">
        <v>7.04</v>
      </c>
    </row>
    <row r="153" spans="1:12" ht="15" x14ac:dyDescent="0.25">
      <c r="A153" s="14"/>
      <c r="B153" s="15"/>
      <c r="C153" s="11"/>
      <c r="D153" s="7" t="s">
        <v>23</v>
      </c>
      <c r="E153" s="42" t="s">
        <v>49</v>
      </c>
      <c r="F153" s="43">
        <v>40</v>
      </c>
      <c r="G153" s="43">
        <v>3</v>
      </c>
      <c r="H153" s="43">
        <v>0</v>
      </c>
      <c r="I153" s="43">
        <v>20</v>
      </c>
      <c r="J153" s="43">
        <v>95</v>
      </c>
      <c r="K153" s="44"/>
      <c r="L153" s="43">
        <v>4.4000000000000004</v>
      </c>
    </row>
    <row r="154" spans="1:12" ht="15" x14ac:dyDescent="0.25">
      <c r="A154" s="14"/>
      <c r="B154" s="15"/>
      <c r="C154" s="11"/>
      <c r="D154" s="7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7" t="s">
        <v>26</v>
      </c>
      <c r="E155" s="42" t="s">
        <v>60</v>
      </c>
      <c r="F155" s="43">
        <v>60</v>
      </c>
      <c r="G155" s="43">
        <v>1</v>
      </c>
      <c r="H155" s="43">
        <v>4</v>
      </c>
      <c r="I155" s="43">
        <v>3</v>
      </c>
      <c r="J155" s="43">
        <v>46</v>
      </c>
      <c r="K155" s="44">
        <v>24</v>
      </c>
      <c r="L155" s="43">
        <v>14.95</v>
      </c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500</v>
      </c>
      <c r="G160" s="19">
        <f t="shared" ref="G160:J160" si="62">SUM(G150:G159)</f>
        <v>14</v>
      </c>
      <c r="H160" s="19">
        <f t="shared" si="62"/>
        <v>25</v>
      </c>
      <c r="I160" s="19">
        <f t="shared" si="62"/>
        <v>74</v>
      </c>
      <c r="J160" s="19">
        <f t="shared" si="62"/>
        <v>577</v>
      </c>
      <c r="K160" s="25"/>
      <c r="L160" s="19">
        <f t="shared" ref="L160" si="63">SUM(L150:L159)</f>
        <v>81.960000000000008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14"/>
      <c r="B162" s="15"/>
      <c r="C162" s="11"/>
      <c r="D162" s="7" t="s">
        <v>27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14"/>
      <c r="B163" s="15"/>
      <c r="C163" s="11"/>
      <c r="D163" s="7" t="s">
        <v>28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14"/>
      <c r="B164" s="15"/>
      <c r="C164" s="11"/>
      <c r="D164" s="7" t="s">
        <v>29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14"/>
      <c r="B165" s="15"/>
      <c r="C165" s="11"/>
      <c r="D165" s="7" t="s">
        <v>30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14"/>
      <c r="B166" s="15"/>
      <c r="C166" s="11"/>
      <c r="D166" s="7" t="s">
        <v>31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14"/>
      <c r="B167" s="15"/>
      <c r="C167" s="11"/>
      <c r="D167" s="7" t="s">
        <v>32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 x14ac:dyDescent="0.2">
      <c r="A174" s="33">
        <f>A150</f>
        <v>2</v>
      </c>
      <c r="B174" s="33">
        <f>B150</f>
        <v>2</v>
      </c>
      <c r="C174" s="52" t="s">
        <v>4</v>
      </c>
      <c r="D174" s="53"/>
      <c r="E174" s="31"/>
      <c r="F174" s="32">
        <f>F160+F173</f>
        <v>500</v>
      </c>
      <c r="G174" s="32">
        <f t="shared" ref="G174" si="66">G160+G173</f>
        <v>14</v>
      </c>
      <c r="H174" s="32">
        <f t="shared" ref="H174" si="67">H160+H173</f>
        <v>25</v>
      </c>
      <c r="I174" s="32">
        <f t="shared" ref="I174" si="68">I160+I173</f>
        <v>74</v>
      </c>
      <c r="J174" s="32">
        <f t="shared" ref="J174:L174" si="69">J160+J173</f>
        <v>577</v>
      </c>
      <c r="K174" s="32"/>
      <c r="L174" s="32">
        <f t="shared" si="69"/>
        <v>81.960000000000008</v>
      </c>
    </row>
    <row r="175" spans="1:12" ht="25.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 t="s">
        <v>72</v>
      </c>
      <c r="F175" s="40">
        <v>270</v>
      </c>
      <c r="G175" s="40">
        <v>16</v>
      </c>
      <c r="H175" s="40">
        <v>35</v>
      </c>
      <c r="I175" s="40">
        <v>49</v>
      </c>
      <c r="J175" s="40">
        <v>574</v>
      </c>
      <c r="K175" s="41" t="s">
        <v>69</v>
      </c>
      <c r="L175" s="40">
        <v>59.45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22</v>
      </c>
      <c r="E177" s="42" t="s">
        <v>58</v>
      </c>
      <c r="F177" s="43">
        <v>200</v>
      </c>
      <c r="G177" s="43"/>
      <c r="H177" s="43"/>
      <c r="I177" s="43">
        <v>19</v>
      </c>
      <c r="J177" s="43">
        <v>77</v>
      </c>
      <c r="K177" s="44">
        <v>127</v>
      </c>
      <c r="L177" s="43">
        <v>11.29</v>
      </c>
    </row>
    <row r="178" spans="1:12" ht="15.75" customHeight="1" x14ac:dyDescent="0.25">
      <c r="A178" s="23"/>
      <c r="B178" s="15"/>
      <c r="C178" s="11"/>
      <c r="D178" s="7" t="s">
        <v>23</v>
      </c>
      <c r="E178" s="42" t="s">
        <v>49</v>
      </c>
      <c r="F178" s="43">
        <v>30</v>
      </c>
      <c r="G178" s="43">
        <v>2</v>
      </c>
      <c r="H178" s="43">
        <v>0</v>
      </c>
      <c r="I178" s="43">
        <v>15</v>
      </c>
      <c r="J178" s="43">
        <v>71</v>
      </c>
      <c r="K178" s="44"/>
      <c r="L178" s="43">
        <v>3.3</v>
      </c>
    </row>
    <row r="179" spans="1:12" ht="15" x14ac:dyDescent="0.2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500</v>
      </c>
      <c r="G184" s="19">
        <f t="shared" ref="G184:J184" si="70">SUM(G175:G183)</f>
        <v>18</v>
      </c>
      <c r="H184" s="19">
        <f t="shared" si="70"/>
        <v>35</v>
      </c>
      <c r="I184" s="19">
        <f t="shared" si="70"/>
        <v>83</v>
      </c>
      <c r="J184" s="19">
        <f t="shared" si="70"/>
        <v>722</v>
      </c>
      <c r="K184" s="25"/>
      <c r="L184" s="19">
        <f t="shared" ref="L184" si="71">SUM(L175:L183)</f>
        <v>74.040000000000006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5" x14ac:dyDescent="0.2">
      <c r="A197" s="29">
        <f>A175</f>
        <v>2</v>
      </c>
      <c r="B197" s="30">
        <f>B175</f>
        <v>3</v>
      </c>
      <c r="C197" s="52" t="s">
        <v>4</v>
      </c>
      <c r="D197" s="53"/>
      <c r="E197" s="31"/>
      <c r="F197" s="32">
        <f>F184+F196</f>
        <v>500</v>
      </c>
      <c r="G197" s="32">
        <f t="shared" ref="G197" si="74">G184+G196</f>
        <v>18</v>
      </c>
      <c r="H197" s="32">
        <f t="shared" ref="H197" si="75">H184+H196</f>
        <v>35</v>
      </c>
      <c r="I197" s="32">
        <f t="shared" ref="I197" si="76">I184+I196</f>
        <v>83</v>
      </c>
      <c r="J197" s="32">
        <f t="shared" ref="J197:L197" si="77">J184+J196</f>
        <v>722</v>
      </c>
      <c r="K197" s="32"/>
      <c r="L197" s="32">
        <f t="shared" si="77"/>
        <v>74.040000000000006</v>
      </c>
    </row>
    <row r="198" spans="1:12" ht="25.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 t="s">
        <v>76</v>
      </c>
      <c r="F198" s="40">
        <v>270</v>
      </c>
      <c r="G198" s="40">
        <v>25</v>
      </c>
      <c r="H198" s="40">
        <v>20</v>
      </c>
      <c r="I198" s="40">
        <v>41</v>
      </c>
      <c r="J198" s="40">
        <v>483</v>
      </c>
      <c r="K198" s="41" t="s">
        <v>57</v>
      </c>
      <c r="L198" s="40">
        <v>54.8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41</v>
      </c>
      <c r="F200" s="43">
        <v>200</v>
      </c>
      <c r="G200" s="43">
        <v>0</v>
      </c>
      <c r="H200" s="43">
        <v>0</v>
      </c>
      <c r="I200" s="43">
        <v>15</v>
      </c>
      <c r="J200" s="43">
        <v>60</v>
      </c>
      <c r="K200" s="44">
        <v>430</v>
      </c>
      <c r="L200" s="43">
        <v>2.0499999999999998</v>
      </c>
    </row>
    <row r="201" spans="1:12" ht="15" x14ac:dyDescent="0.25">
      <c r="A201" s="23"/>
      <c r="B201" s="15"/>
      <c r="C201" s="11"/>
      <c r="D201" s="7" t="s">
        <v>23</v>
      </c>
      <c r="E201" s="42" t="s">
        <v>49</v>
      </c>
      <c r="F201" s="43">
        <v>30</v>
      </c>
      <c r="G201" s="43">
        <v>2</v>
      </c>
      <c r="H201" s="43">
        <v>0</v>
      </c>
      <c r="I201" s="43">
        <v>15</v>
      </c>
      <c r="J201" s="43">
        <v>71</v>
      </c>
      <c r="K201" s="44"/>
      <c r="L201" s="43">
        <v>3.3</v>
      </c>
    </row>
    <row r="202" spans="1:12" ht="15" x14ac:dyDescent="0.25">
      <c r="A202" s="23"/>
      <c r="B202" s="15"/>
      <c r="C202" s="11"/>
      <c r="D202" s="7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51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500</v>
      </c>
      <c r="G207" s="19">
        <f t="shared" ref="G207:J207" si="78">SUM(G198:G206)</f>
        <v>27</v>
      </c>
      <c r="H207" s="19">
        <f t="shared" si="78"/>
        <v>20</v>
      </c>
      <c r="I207" s="19">
        <f t="shared" si="78"/>
        <v>71</v>
      </c>
      <c r="J207" s="19">
        <f t="shared" si="78"/>
        <v>614</v>
      </c>
      <c r="K207" s="25"/>
      <c r="L207" s="19">
        <f t="shared" ref="L207" si="79">SUM(L198:L206)</f>
        <v>60.149999999999991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27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28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30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7" t="s">
        <v>32</v>
      </c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" x14ac:dyDescent="0.2">
      <c r="A221" s="29">
        <f>A198</f>
        <v>2</v>
      </c>
      <c r="B221" s="30">
        <f>B198</f>
        <v>4</v>
      </c>
      <c r="C221" s="52" t="s">
        <v>4</v>
      </c>
      <c r="D221" s="53"/>
      <c r="E221" s="31"/>
      <c r="F221" s="32">
        <f>F207+F220</f>
        <v>500</v>
      </c>
      <c r="G221" s="32">
        <f t="shared" ref="G221" si="82">G207+G220</f>
        <v>27</v>
      </c>
      <c r="H221" s="32">
        <f t="shared" ref="H221" si="83">H207+H220</f>
        <v>20</v>
      </c>
      <c r="I221" s="32">
        <f t="shared" ref="I221" si="84">I207+I220</f>
        <v>71</v>
      </c>
      <c r="J221" s="32">
        <f t="shared" ref="J221:L221" si="85">J207+J220</f>
        <v>614</v>
      </c>
      <c r="K221" s="32"/>
      <c r="L221" s="32">
        <f t="shared" si="85"/>
        <v>60.149999999999991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 t="s">
        <v>83</v>
      </c>
      <c r="F222" s="40">
        <v>150</v>
      </c>
      <c r="G222" s="40">
        <v>21</v>
      </c>
      <c r="H222" s="40">
        <v>15</v>
      </c>
      <c r="I222" s="40">
        <v>29</v>
      </c>
      <c r="J222" s="40">
        <v>349</v>
      </c>
      <c r="K222" s="41">
        <v>224</v>
      </c>
      <c r="L222" s="40">
        <v>62.42</v>
      </c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22</v>
      </c>
      <c r="E224" s="42" t="s">
        <v>41</v>
      </c>
      <c r="F224" s="43">
        <v>200</v>
      </c>
      <c r="G224" s="43">
        <v>0</v>
      </c>
      <c r="H224" s="43">
        <v>0</v>
      </c>
      <c r="I224" s="43">
        <v>15</v>
      </c>
      <c r="J224" s="43">
        <v>60</v>
      </c>
      <c r="K224" s="44">
        <v>430</v>
      </c>
      <c r="L224" s="43">
        <v>2.0499999999999998</v>
      </c>
    </row>
    <row r="225" spans="1:12" ht="15" x14ac:dyDescent="0.25">
      <c r="A225" s="23"/>
      <c r="B225" s="15"/>
      <c r="C225" s="11"/>
      <c r="D225" s="7" t="s">
        <v>23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24</v>
      </c>
      <c r="E226" s="42" t="s">
        <v>43</v>
      </c>
      <c r="F226" s="43">
        <v>150</v>
      </c>
      <c r="G226" s="43">
        <v>1</v>
      </c>
      <c r="H226" s="43">
        <v>1</v>
      </c>
      <c r="I226" s="43">
        <v>15</v>
      </c>
      <c r="J226" s="43">
        <v>71</v>
      </c>
      <c r="K226" s="44"/>
      <c r="L226" s="43">
        <v>34.5</v>
      </c>
    </row>
    <row r="227" spans="1:12" ht="15" x14ac:dyDescent="0.25">
      <c r="A227" s="23"/>
      <c r="B227" s="15"/>
      <c r="C227" s="11"/>
      <c r="D227" s="7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500</v>
      </c>
      <c r="G231" s="19">
        <f t="shared" ref="G231:J231" si="86">SUM(G222:G230)</f>
        <v>22</v>
      </c>
      <c r="H231" s="19">
        <f t="shared" si="86"/>
        <v>16</v>
      </c>
      <c r="I231" s="19">
        <f t="shared" si="86"/>
        <v>59</v>
      </c>
      <c r="J231" s="19">
        <f t="shared" si="86"/>
        <v>480</v>
      </c>
      <c r="K231" s="25"/>
      <c r="L231" s="19">
        <f t="shared" ref="L231" si="87">SUM(L222:L230)</f>
        <v>98.97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7" t="s">
        <v>27</v>
      </c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3"/>
      <c r="B234" s="15"/>
      <c r="C234" s="11"/>
      <c r="D234" s="7" t="s">
        <v>28</v>
      </c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7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30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3"/>
      <c r="B237" s="15"/>
      <c r="C237" s="11"/>
      <c r="D237" s="7" t="s">
        <v>31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32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52" t="s">
        <v>4</v>
      </c>
      <c r="D244" s="53"/>
      <c r="E244" s="31"/>
      <c r="F244" s="32">
        <f>F231+F243</f>
        <v>500</v>
      </c>
      <c r="G244" s="32">
        <f t="shared" ref="G244" si="90">G231+G243</f>
        <v>22</v>
      </c>
      <c r="H244" s="32">
        <f t="shared" ref="H244" si="91">H231+H243</f>
        <v>16</v>
      </c>
      <c r="I244" s="32">
        <f t="shared" ref="I244" si="92">I231+I243</f>
        <v>59</v>
      </c>
      <c r="J244" s="32">
        <f t="shared" ref="J244:L244" si="93">J231+J243</f>
        <v>480</v>
      </c>
      <c r="K244" s="32"/>
      <c r="L244" s="32">
        <f t="shared" si="93"/>
        <v>98.97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 t="s">
        <v>61</v>
      </c>
      <c r="F245" s="40">
        <v>250</v>
      </c>
      <c r="G245" s="40">
        <v>9</v>
      </c>
      <c r="H245" s="40">
        <v>9</v>
      </c>
      <c r="I245" s="40">
        <v>47</v>
      </c>
      <c r="J245" s="40">
        <v>298</v>
      </c>
      <c r="K245" s="41">
        <v>190</v>
      </c>
      <c r="L245" s="40">
        <v>20.41</v>
      </c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22</v>
      </c>
      <c r="E247" s="42" t="s">
        <v>53</v>
      </c>
      <c r="F247" s="43">
        <v>200</v>
      </c>
      <c r="G247" s="43">
        <v>0</v>
      </c>
      <c r="H247" s="43">
        <v>0</v>
      </c>
      <c r="I247" s="43">
        <v>28</v>
      </c>
      <c r="J247" s="43">
        <v>113</v>
      </c>
      <c r="K247" s="44">
        <v>411</v>
      </c>
      <c r="L247" s="43">
        <v>7.16</v>
      </c>
    </row>
    <row r="248" spans="1:12" ht="15" x14ac:dyDescent="0.25">
      <c r="A248" s="23"/>
      <c r="B248" s="15"/>
      <c r="C248" s="11"/>
      <c r="D248" s="7" t="s">
        <v>23</v>
      </c>
      <c r="E248" s="42" t="s">
        <v>42</v>
      </c>
      <c r="F248" s="43">
        <v>50</v>
      </c>
      <c r="G248" s="43">
        <v>3</v>
      </c>
      <c r="H248" s="43">
        <v>10</v>
      </c>
      <c r="I248" s="43">
        <v>20</v>
      </c>
      <c r="J248" s="43">
        <v>178</v>
      </c>
      <c r="K248" s="44">
        <v>1</v>
      </c>
      <c r="L248" s="43">
        <v>15.33</v>
      </c>
    </row>
    <row r="249" spans="1:12" ht="15" x14ac:dyDescent="0.25">
      <c r="A249" s="23"/>
      <c r="B249" s="15"/>
      <c r="C249" s="11"/>
      <c r="D249" s="7" t="s">
        <v>24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7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500</v>
      </c>
      <c r="G254" s="19">
        <f>SUM(G245:G253)</f>
        <v>12</v>
      </c>
      <c r="H254" s="19">
        <f>SUM(H245:H253)</f>
        <v>19</v>
      </c>
      <c r="I254" s="19">
        <f>SUM(I245:I253)</f>
        <v>95</v>
      </c>
      <c r="J254" s="19">
        <f>SUM(J245:J253)</f>
        <v>589</v>
      </c>
      <c r="K254" s="25"/>
      <c r="L254" s="19">
        <f t="shared" ref="L254" si="94">SUM(L245:L253)</f>
        <v>42.9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3"/>
      <c r="B256" s="15"/>
      <c r="C256" s="11"/>
      <c r="D256" s="7" t="s">
        <v>27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28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7" t="s">
        <v>29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30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7" t="s">
        <v>31</v>
      </c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7" t="s">
        <v>32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52" t="s">
        <v>4</v>
      </c>
      <c r="D268" s="53"/>
      <c r="E268" s="31"/>
      <c r="F268" s="32">
        <f>F254+F267</f>
        <v>500</v>
      </c>
      <c r="G268" s="32">
        <f t="shared" ref="G268:J268" si="97">G254+G267</f>
        <v>12</v>
      </c>
      <c r="H268" s="32">
        <f t="shared" si="97"/>
        <v>19</v>
      </c>
      <c r="I268" s="32">
        <f t="shared" si="97"/>
        <v>95</v>
      </c>
      <c r="J268" s="32">
        <f t="shared" si="97"/>
        <v>589</v>
      </c>
      <c r="K268" s="32"/>
      <c r="L268" s="32">
        <f t="shared" ref="L268" si="98">L254+L267</f>
        <v>42.9</v>
      </c>
    </row>
    <row r="269" spans="1:12" ht="25.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 t="s">
        <v>77</v>
      </c>
      <c r="F269" s="40">
        <v>270</v>
      </c>
      <c r="G269" s="40">
        <v>20</v>
      </c>
      <c r="H269" s="40">
        <v>24</v>
      </c>
      <c r="I269" s="40">
        <v>43</v>
      </c>
      <c r="J269" s="40">
        <v>560</v>
      </c>
      <c r="K269" s="41" t="s">
        <v>78</v>
      </c>
      <c r="L269" s="40">
        <v>57.38</v>
      </c>
    </row>
    <row r="270" spans="1:12" ht="15" x14ac:dyDescent="0.25">
      <c r="A270" s="14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14"/>
      <c r="B271" s="15"/>
      <c r="C271" s="11"/>
      <c r="D271" s="7" t="s">
        <v>22</v>
      </c>
      <c r="E271" s="42" t="s">
        <v>45</v>
      </c>
      <c r="F271" s="43">
        <v>200</v>
      </c>
      <c r="G271" s="43">
        <v>0</v>
      </c>
      <c r="H271" s="43">
        <v>0</v>
      </c>
      <c r="I271" s="43">
        <v>19</v>
      </c>
      <c r="J271" s="43">
        <v>77</v>
      </c>
      <c r="K271" s="44">
        <v>402</v>
      </c>
      <c r="L271" s="43">
        <v>7.04</v>
      </c>
    </row>
    <row r="272" spans="1:12" ht="15" x14ac:dyDescent="0.25">
      <c r="A272" s="14"/>
      <c r="B272" s="15"/>
      <c r="C272" s="11"/>
      <c r="D272" s="7" t="s">
        <v>23</v>
      </c>
      <c r="E272" s="42" t="s">
        <v>49</v>
      </c>
      <c r="F272" s="43">
        <v>30</v>
      </c>
      <c r="G272" s="43">
        <v>2</v>
      </c>
      <c r="H272" s="43">
        <v>0</v>
      </c>
      <c r="I272" s="43">
        <v>15</v>
      </c>
      <c r="J272" s="43">
        <v>71</v>
      </c>
      <c r="K272" s="44"/>
      <c r="L272" s="43">
        <v>3.3</v>
      </c>
    </row>
    <row r="273" spans="1:12" ht="15" x14ac:dyDescent="0.25">
      <c r="A273" s="14"/>
      <c r="B273" s="15"/>
      <c r="C273" s="11"/>
      <c r="D273" s="7" t="s">
        <v>24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14"/>
      <c r="B274" s="15"/>
      <c r="C274" s="11"/>
      <c r="D274" s="7"/>
      <c r="E274" s="42"/>
      <c r="F274" s="43"/>
      <c r="G274" s="43"/>
      <c r="H274" s="43"/>
      <c r="I274" s="43"/>
      <c r="J274" s="43"/>
      <c r="K274" s="44"/>
      <c r="L274" s="43"/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500</v>
      </c>
      <c r="G279" s="19">
        <f t="shared" ref="G279:J279" si="99">SUM(G269:G278)</f>
        <v>22</v>
      </c>
      <c r="H279" s="19">
        <f t="shared" si="99"/>
        <v>24</v>
      </c>
      <c r="I279" s="19">
        <f t="shared" si="99"/>
        <v>77</v>
      </c>
      <c r="J279" s="19">
        <f t="shared" si="99"/>
        <v>708</v>
      </c>
      <c r="K279" s="25"/>
      <c r="L279" s="19">
        <f t="shared" ref="L279" si="100">SUM(L269:L278)</f>
        <v>67.72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14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14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14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14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14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14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52" t="s">
        <v>4</v>
      </c>
      <c r="D293" s="53"/>
      <c r="E293" s="31"/>
      <c r="F293" s="32">
        <f>F279+F292</f>
        <v>500</v>
      </c>
      <c r="G293" s="32">
        <f t="shared" ref="G293:J293" si="103">G279+G292</f>
        <v>22</v>
      </c>
      <c r="H293" s="32">
        <f t="shared" si="103"/>
        <v>24</v>
      </c>
      <c r="I293" s="32">
        <f t="shared" si="103"/>
        <v>77</v>
      </c>
      <c r="J293" s="32">
        <f t="shared" si="103"/>
        <v>708</v>
      </c>
      <c r="K293" s="32"/>
      <c r="L293" s="32">
        <f t="shared" ref="L293" si="104">L279+L292</f>
        <v>67.72</v>
      </c>
    </row>
    <row r="294" spans="1:12" ht="25.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 t="s">
        <v>62</v>
      </c>
      <c r="F294" s="40">
        <v>270</v>
      </c>
      <c r="G294" s="40">
        <v>14</v>
      </c>
      <c r="H294" s="40">
        <v>32</v>
      </c>
      <c r="I294" s="40">
        <v>37</v>
      </c>
      <c r="J294" s="40">
        <v>489</v>
      </c>
      <c r="K294" s="41" t="s">
        <v>63</v>
      </c>
      <c r="L294" s="40">
        <v>65.52</v>
      </c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22</v>
      </c>
      <c r="E296" s="42" t="s">
        <v>41</v>
      </c>
      <c r="F296" s="43">
        <v>200</v>
      </c>
      <c r="G296" s="43">
        <v>0</v>
      </c>
      <c r="H296" s="43">
        <v>0</v>
      </c>
      <c r="I296" s="43">
        <v>15</v>
      </c>
      <c r="J296" s="43">
        <v>60</v>
      </c>
      <c r="K296" s="44">
        <v>430</v>
      </c>
      <c r="L296" s="43">
        <v>2.0499999999999998</v>
      </c>
    </row>
    <row r="297" spans="1:12" ht="15.75" customHeight="1" x14ac:dyDescent="0.25">
      <c r="A297" s="23"/>
      <c r="B297" s="15"/>
      <c r="C297" s="11"/>
      <c r="D297" s="7" t="s">
        <v>23</v>
      </c>
      <c r="E297" s="42" t="s">
        <v>49</v>
      </c>
      <c r="F297" s="43">
        <v>30</v>
      </c>
      <c r="G297" s="43">
        <v>2</v>
      </c>
      <c r="H297" s="43">
        <v>0</v>
      </c>
      <c r="I297" s="43">
        <v>15</v>
      </c>
      <c r="J297" s="43">
        <v>71</v>
      </c>
      <c r="K297" s="44"/>
      <c r="L297" s="43">
        <v>3.3</v>
      </c>
    </row>
    <row r="298" spans="1:12" ht="15" x14ac:dyDescent="0.25">
      <c r="A298" s="23"/>
      <c r="B298" s="15"/>
      <c r="C298" s="11"/>
      <c r="D298" s="7" t="s">
        <v>24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7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500</v>
      </c>
      <c r="G303" s="19">
        <f t="shared" ref="G303:J303" si="105">SUM(G294:G302)</f>
        <v>16</v>
      </c>
      <c r="H303" s="19">
        <f t="shared" si="105"/>
        <v>32</v>
      </c>
      <c r="I303" s="19">
        <f t="shared" si="105"/>
        <v>67</v>
      </c>
      <c r="J303" s="19">
        <f t="shared" si="105"/>
        <v>620</v>
      </c>
      <c r="K303" s="25"/>
      <c r="L303" s="19">
        <f t="shared" ref="L303" si="106">SUM(L294:L302)</f>
        <v>70.86999999999999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27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7" t="s">
        <v>28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7" t="s">
        <v>29</v>
      </c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7" t="s">
        <v>30</v>
      </c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7" t="s">
        <v>31</v>
      </c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7" t="s">
        <v>32</v>
      </c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52" t="s">
        <v>4</v>
      </c>
      <c r="D317" s="53"/>
      <c r="E317" s="31"/>
      <c r="F317" s="32">
        <f>F303+F316</f>
        <v>500</v>
      </c>
      <c r="G317" s="32">
        <f t="shared" ref="G317:J317" si="109">G303+G316</f>
        <v>16</v>
      </c>
      <c r="H317" s="32">
        <f t="shared" si="109"/>
        <v>32</v>
      </c>
      <c r="I317" s="32">
        <f t="shared" si="109"/>
        <v>67</v>
      </c>
      <c r="J317" s="32">
        <f t="shared" si="109"/>
        <v>620</v>
      </c>
      <c r="K317" s="32"/>
      <c r="L317" s="32">
        <f t="shared" ref="L317" si="110">L303+L316</f>
        <v>70.86999999999999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 t="s">
        <v>80</v>
      </c>
      <c r="F318" s="40">
        <v>270</v>
      </c>
      <c r="G318" s="40">
        <v>14</v>
      </c>
      <c r="H318" s="40">
        <v>18</v>
      </c>
      <c r="I318" s="40">
        <v>43</v>
      </c>
      <c r="J318" s="40">
        <v>394</v>
      </c>
      <c r="K318" s="41" t="s">
        <v>79</v>
      </c>
      <c r="L318" s="40">
        <v>51.52</v>
      </c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3"/>
      <c r="B320" s="15"/>
      <c r="C320" s="11"/>
      <c r="D320" s="7" t="s">
        <v>22</v>
      </c>
      <c r="E320" s="42" t="s">
        <v>64</v>
      </c>
      <c r="F320" s="43">
        <v>200</v>
      </c>
      <c r="G320" s="43">
        <v>0</v>
      </c>
      <c r="H320" s="43">
        <v>0</v>
      </c>
      <c r="I320" s="43">
        <v>32</v>
      </c>
      <c r="J320" s="43">
        <v>132</v>
      </c>
      <c r="K320" s="44">
        <v>932</v>
      </c>
      <c r="L320" s="43">
        <v>7.84</v>
      </c>
    </row>
    <row r="321" spans="1:12" ht="15" x14ac:dyDescent="0.25">
      <c r="A321" s="23"/>
      <c r="B321" s="15"/>
      <c r="C321" s="11"/>
      <c r="D321" s="7" t="s">
        <v>23</v>
      </c>
      <c r="E321" s="42" t="s">
        <v>49</v>
      </c>
      <c r="F321" s="43">
        <v>30</v>
      </c>
      <c r="G321" s="43">
        <v>2</v>
      </c>
      <c r="H321" s="43">
        <v>0</v>
      </c>
      <c r="I321" s="43">
        <v>15</v>
      </c>
      <c r="J321" s="43">
        <v>71</v>
      </c>
      <c r="K321" s="44"/>
      <c r="L321" s="43">
        <v>3.3</v>
      </c>
    </row>
    <row r="322" spans="1:12" ht="15" x14ac:dyDescent="0.2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500</v>
      </c>
      <c r="G328" s="19">
        <f t="shared" ref="G328:J328" si="111">SUM(G318:G327)</f>
        <v>16</v>
      </c>
      <c r="H328" s="19">
        <f t="shared" si="111"/>
        <v>18</v>
      </c>
      <c r="I328" s="19">
        <f t="shared" si="111"/>
        <v>90</v>
      </c>
      <c r="J328" s="19">
        <f t="shared" si="111"/>
        <v>597</v>
      </c>
      <c r="K328" s="25"/>
      <c r="L328" s="19">
        <f t="shared" ref="L328" si="112">SUM(L318:L327)</f>
        <v>62.66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7" t="s">
        <v>27</v>
      </c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28</v>
      </c>
      <c r="E331" s="42"/>
      <c r="F331" s="43"/>
      <c r="G331" s="43"/>
      <c r="H331" s="43"/>
      <c r="I331" s="43"/>
      <c r="J331" s="43"/>
      <c r="K331" s="44"/>
      <c r="L331" s="43"/>
    </row>
    <row r="332" spans="1:12" ht="15" x14ac:dyDescent="0.25">
      <c r="A332" s="23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30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 t="s">
        <v>31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 t="s">
        <v>32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52" t="s">
        <v>4</v>
      </c>
      <c r="D342" s="53"/>
      <c r="E342" s="31"/>
      <c r="F342" s="32">
        <f>F328+F341</f>
        <v>500</v>
      </c>
      <c r="G342" s="32">
        <f t="shared" ref="G342:J342" si="115">G328+G341</f>
        <v>16</v>
      </c>
      <c r="H342" s="32">
        <f t="shared" si="115"/>
        <v>18</v>
      </c>
      <c r="I342" s="32">
        <f t="shared" si="115"/>
        <v>90</v>
      </c>
      <c r="J342" s="32">
        <f t="shared" si="115"/>
        <v>597</v>
      </c>
      <c r="K342" s="32"/>
      <c r="L342" s="32">
        <f t="shared" ref="L342" si="116">L328+L341</f>
        <v>62.66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 t="s">
        <v>65</v>
      </c>
      <c r="F343" s="40">
        <v>150</v>
      </c>
      <c r="G343" s="40">
        <v>20</v>
      </c>
      <c r="H343" s="40">
        <v>16</v>
      </c>
      <c r="I343" s="40">
        <v>40</v>
      </c>
      <c r="J343" s="40">
        <v>381</v>
      </c>
      <c r="K343" s="41">
        <v>219</v>
      </c>
      <c r="L343" s="40">
        <v>62.27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7" t="s">
        <v>22</v>
      </c>
      <c r="E345" s="42" t="s">
        <v>41</v>
      </c>
      <c r="F345" s="43">
        <v>200</v>
      </c>
      <c r="G345" s="43">
        <v>0</v>
      </c>
      <c r="H345" s="43">
        <v>0</v>
      </c>
      <c r="I345" s="43">
        <v>15</v>
      </c>
      <c r="J345" s="43">
        <v>60</v>
      </c>
      <c r="K345" s="44">
        <v>430</v>
      </c>
      <c r="L345" s="43">
        <v>2.0499999999999998</v>
      </c>
    </row>
    <row r="346" spans="1:12" ht="15" x14ac:dyDescent="0.25">
      <c r="A346" s="23"/>
      <c r="B346" s="15"/>
      <c r="C346" s="11"/>
      <c r="D346" s="7" t="s">
        <v>23</v>
      </c>
      <c r="E346" s="42" t="s">
        <v>66</v>
      </c>
      <c r="F346" s="43">
        <v>50</v>
      </c>
      <c r="G346" s="43">
        <v>4</v>
      </c>
      <c r="H346" s="43">
        <v>2</v>
      </c>
      <c r="I346" s="43">
        <v>25</v>
      </c>
      <c r="J346" s="43">
        <v>130</v>
      </c>
      <c r="K346" s="44"/>
      <c r="L346" s="43">
        <v>7.95</v>
      </c>
    </row>
    <row r="347" spans="1:12" ht="15" x14ac:dyDescent="0.25">
      <c r="A347" s="23"/>
      <c r="B347" s="15"/>
      <c r="C347" s="11"/>
      <c r="D347" s="7" t="s">
        <v>24</v>
      </c>
      <c r="E347" s="42" t="s">
        <v>43</v>
      </c>
      <c r="F347" s="43">
        <v>100</v>
      </c>
      <c r="G347" s="43">
        <v>0</v>
      </c>
      <c r="H347" s="43">
        <v>0</v>
      </c>
      <c r="I347" s="43">
        <v>10</v>
      </c>
      <c r="J347" s="43">
        <v>47</v>
      </c>
      <c r="K347" s="44"/>
      <c r="L347" s="43">
        <v>23</v>
      </c>
    </row>
    <row r="348" spans="1:12" ht="15" x14ac:dyDescent="0.2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500</v>
      </c>
      <c r="G353" s="19">
        <f t="shared" ref="G353:J353" si="117">SUM(G343:G352)</f>
        <v>24</v>
      </c>
      <c r="H353" s="19">
        <f t="shared" si="117"/>
        <v>18</v>
      </c>
      <c r="I353" s="19">
        <f t="shared" si="117"/>
        <v>90</v>
      </c>
      <c r="J353" s="19">
        <f t="shared" si="117"/>
        <v>618</v>
      </c>
      <c r="K353" s="25"/>
      <c r="L353" s="19">
        <f t="shared" ref="L353" si="118">SUM(L343:L352)</f>
        <v>95.27000000000001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3"/>
      <c r="B355" s="15"/>
      <c r="C355" s="11"/>
      <c r="D355" s="7" t="s">
        <v>27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7" t="s">
        <v>28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7" t="s">
        <v>29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3"/>
      <c r="B358" s="15"/>
      <c r="C358" s="11"/>
      <c r="D358" s="7" t="s">
        <v>30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23"/>
      <c r="B359" s="15"/>
      <c r="C359" s="11"/>
      <c r="D359" s="7" t="s">
        <v>31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 t="s">
        <v>32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52" t="s">
        <v>4</v>
      </c>
      <c r="D367" s="53"/>
      <c r="E367" s="31"/>
      <c r="F367" s="32">
        <f>F353+F366</f>
        <v>500</v>
      </c>
      <c r="G367" s="32">
        <f t="shared" ref="G367:J367" si="121">G353+G366</f>
        <v>24</v>
      </c>
      <c r="H367" s="32">
        <f t="shared" si="121"/>
        <v>18</v>
      </c>
      <c r="I367" s="32">
        <f t="shared" si="121"/>
        <v>90</v>
      </c>
      <c r="J367" s="32">
        <f t="shared" si="121"/>
        <v>618</v>
      </c>
      <c r="K367" s="32"/>
      <c r="L367" s="32">
        <f t="shared" ref="L367" si="122">L353+L366</f>
        <v>95.27000000000001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 t="s">
        <v>81</v>
      </c>
      <c r="F368" s="40">
        <v>270</v>
      </c>
      <c r="G368" s="40">
        <v>17</v>
      </c>
      <c r="H368" s="40">
        <v>34</v>
      </c>
      <c r="I368" s="40">
        <v>42</v>
      </c>
      <c r="J368" s="40">
        <v>547</v>
      </c>
      <c r="K368" s="41" t="s">
        <v>82</v>
      </c>
      <c r="L368" s="40">
        <v>56.04</v>
      </c>
    </row>
    <row r="369" spans="1:12" ht="15" x14ac:dyDescent="0.2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 x14ac:dyDescent="0.25">
      <c r="A370" s="23"/>
      <c r="B370" s="15"/>
      <c r="C370" s="11"/>
      <c r="D370" s="7" t="s">
        <v>22</v>
      </c>
      <c r="E370" s="42" t="s">
        <v>58</v>
      </c>
      <c r="F370" s="43">
        <v>200</v>
      </c>
      <c r="G370" s="43"/>
      <c r="H370" s="43"/>
      <c r="I370" s="43">
        <v>19</v>
      </c>
      <c r="J370" s="43">
        <v>77</v>
      </c>
      <c r="K370" s="44">
        <v>127</v>
      </c>
      <c r="L370" s="43">
        <v>11.29</v>
      </c>
    </row>
    <row r="371" spans="1:12" ht="15" x14ac:dyDescent="0.25">
      <c r="A371" s="23"/>
      <c r="B371" s="15"/>
      <c r="C371" s="11"/>
      <c r="D371" s="7" t="s">
        <v>23</v>
      </c>
      <c r="E371" s="42" t="s">
        <v>49</v>
      </c>
      <c r="F371" s="43">
        <v>30</v>
      </c>
      <c r="G371" s="43">
        <v>2</v>
      </c>
      <c r="H371" s="43">
        <v>0</v>
      </c>
      <c r="I371" s="43">
        <v>15</v>
      </c>
      <c r="J371" s="43">
        <v>71</v>
      </c>
      <c r="K371" s="44"/>
      <c r="L371" s="43">
        <v>3.3</v>
      </c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500</v>
      </c>
      <c r="G378" s="19">
        <f>SUM(G368:G377)</f>
        <v>19</v>
      </c>
      <c r="H378" s="19">
        <f t="shared" ref="H378:I378" si="123">SUM(H368:H377)</f>
        <v>34</v>
      </c>
      <c r="I378" s="19">
        <f t="shared" si="123"/>
        <v>76</v>
      </c>
      <c r="J378" s="19">
        <f>SUM(J368:J377)</f>
        <v>695</v>
      </c>
      <c r="K378" s="25"/>
      <c r="L378" s="19">
        <f t="shared" ref="L378" si="124">SUM(L368:L377)</f>
        <v>70.63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27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7" t="s">
        <v>29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7" t="s">
        <v>30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7" t="s">
        <v>31</v>
      </c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7" t="s">
        <v>32</v>
      </c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5">SUM(G379:G390)</f>
        <v>0</v>
      </c>
      <c r="H391" s="19">
        <f t="shared" si="125"/>
        <v>0</v>
      </c>
      <c r="I391" s="19">
        <f t="shared" si="125"/>
        <v>0</v>
      </c>
      <c r="J391" s="19">
        <f t="shared" si="125"/>
        <v>0</v>
      </c>
      <c r="K391" s="25"/>
      <c r="L391" s="19">
        <f t="shared" ref="L391" si="126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52" t="s">
        <v>4</v>
      </c>
      <c r="D392" s="53"/>
      <c r="E392" s="31"/>
      <c r="F392" s="32">
        <f>F378+F391</f>
        <v>500</v>
      </c>
      <c r="G392" s="32">
        <f t="shared" ref="G392:J392" si="127">G378+G391</f>
        <v>19</v>
      </c>
      <c r="H392" s="32">
        <f t="shared" si="127"/>
        <v>34</v>
      </c>
      <c r="I392" s="32">
        <f t="shared" si="127"/>
        <v>76</v>
      </c>
      <c r="J392" s="32">
        <f t="shared" si="127"/>
        <v>695</v>
      </c>
      <c r="K392" s="32"/>
      <c r="L392" s="32">
        <f t="shared" ref="L392" si="128">L378+L391</f>
        <v>70.63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 t="s">
        <v>59</v>
      </c>
      <c r="F393" s="40">
        <v>200</v>
      </c>
      <c r="G393" s="40">
        <v>10</v>
      </c>
      <c r="H393" s="40">
        <v>21</v>
      </c>
      <c r="I393" s="40">
        <v>32</v>
      </c>
      <c r="J393" s="40">
        <v>359</v>
      </c>
      <c r="K393" s="41">
        <v>133</v>
      </c>
      <c r="L393" s="40">
        <v>55.57</v>
      </c>
    </row>
    <row r="394" spans="1:12" ht="15" x14ac:dyDescent="0.2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14"/>
      <c r="B395" s="15"/>
      <c r="C395" s="11"/>
      <c r="D395" s="7" t="s">
        <v>22</v>
      </c>
      <c r="E395" s="42" t="s">
        <v>41</v>
      </c>
      <c r="F395" s="43">
        <v>200</v>
      </c>
      <c r="G395" s="43">
        <v>0</v>
      </c>
      <c r="H395" s="43">
        <v>0</v>
      </c>
      <c r="I395" s="43">
        <v>15</v>
      </c>
      <c r="J395" s="43">
        <v>60</v>
      </c>
      <c r="K395" s="44">
        <v>430</v>
      </c>
      <c r="L395" s="43">
        <v>2.0499999999999998</v>
      </c>
    </row>
    <row r="396" spans="1:12" ht="15" x14ac:dyDescent="0.25">
      <c r="A396" s="14"/>
      <c r="B396" s="15"/>
      <c r="C396" s="11"/>
      <c r="D396" s="7" t="s">
        <v>23</v>
      </c>
      <c r="E396" s="42" t="s">
        <v>49</v>
      </c>
      <c r="F396" s="43">
        <v>40</v>
      </c>
      <c r="G396" s="43">
        <v>3</v>
      </c>
      <c r="H396" s="43">
        <v>0</v>
      </c>
      <c r="I396" s="43">
        <v>20</v>
      </c>
      <c r="J396" s="43">
        <v>95</v>
      </c>
      <c r="K396" s="44"/>
      <c r="L396" s="43">
        <v>4.4000000000000004</v>
      </c>
    </row>
    <row r="397" spans="1:12" ht="15" x14ac:dyDescent="0.25">
      <c r="A397" s="14"/>
      <c r="B397" s="15"/>
      <c r="C397" s="11"/>
      <c r="D397" s="7" t="s">
        <v>24</v>
      </c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14"/>
      <c r="B398" s="15"/>
      <c r="C398" s="11"/>
      <c r="D398" s="7" t="s">
        <v>26</v>
      </c>
      <c r="E398" s="42" t="s">
        <v>60</v>
      </c>
      <c r="F398" s="43">
        <v>60</v>
      </c>
      <c r="G398" s="43">
        <v>1</v>
      </c>
      <c r="H398" s="43">
        <v>4</v>
      </c>
      <c r="I398" s="43">
        <v>3</v>
      </c>
      <c r="J398" s="43">
        <v>46</v>
      </c>
      <c r="K398" s="44">
        <v>24</v>
      </c>
      <c r="L398" s="43">
        <v>14.95</v>
      </c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500</v>
      </c>
      <c r="G403" s="19">
        <f t="shared" ref="G403:J403" si="129">SUM(G393:G402)</f>
        <v>14</v>
      </c>
      <c r="H403" s="19">
        <f t="shared" si="129"/>
        <v>25</v>
      </c>
      <c r="I403" s="19">
        <f t="shared" si="129"/>
        <v>70</v>
      </c>
      <c r="J403" s="19">
        <f t="shared" si="129"/>
        <v>560</v>
      </c>
      <c r="K403" s="25"/>
      <c r="L403" s="19">
        <f t="shared" ref="L403" si="130">SUM(L393:L402)</f>
        <v>76.97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14"/>
      <c r="B405" s="15"/>
      <c r="C405" s="11"/>
      <c r="D405" s="7" t="s">
        <v>27</v>
      </c>
      <c r="E405" s="42"/>
      <c r="F405" s="43"/>
      <c r="G405" s="43"/>
      <c r="H405" s="43"/>
      <c r="I405" s="43"/>
      <c r="J405" s="43"/>
      <c r="K405" s="44"/>
      <c r="L405" s="43"/>
    </row>
    <row r="406" spans="1:12" ht="15" x14ac:dyDescent="0.25">
      <c r="A406" s="14"/>
      <c r="B406" s="15"/>
      <c r="C406" s="11"/>
      <c r="D406" s="7" t="s">
        <v>28</v>
      </c>
      <c r="E406" s="42"/>
      <c r="F406" s="43"/>
      <c r="G406" s="43"/>
      <c r="H406" s="43"/>
      <c r="I406" s="43"/>
      <c r="J406" s="43"/>
      <c r="K406" s="44"/>
      <c r="L406" s="43"/>
    </row>
    <row r="407" spans="1:12" ht="15" x14ac:dyDescent="0.2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 x14ac:dyDescent="0.25">
      <c r="A408" s="14"/>
      <c r="B408" s="15"/>
      <c r="C408" s="11"/>
      <c r="D408" s="7" t="s">
        <v>30</v>
      </c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14"/>
      <c r="B409" s="15"/>
      <c r="C409" s="11"/>
      <c r="D409" s="7" t="s">
        <v>31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14"/>
      <c r="B410" s="15"/>
      <c r="C410" s="11"/>
      <c r="D410" s="7" t="s">
        <v>32</v>
      </c>
      <c r="E410" s="42"/>
      <c r="F410" s="43"/>
      <c r="G410" s="43"/>
      <c r="H410" s="43"/>
      <c r="I410" s="43"/>
      <c r="J410" s="43"/>
      <c r="K410" s="44"/>
      <c r="L410" s="43"/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1">SUM(G404:G415)</f>
        <v>0</v>
      </c>
      <c r="H416" s="19">
        <f t="shared" si="131"/>
        <v>0</v>
      </c>
      <c r="I416" s="19">
        <f t="shared" si="131"/>
        <v>0</v>
      </c>
      <c r="J416" s="19">
        <f t="shared" si="131"/>
        <v>0</v>
      </c>
      <c r="K416" s="25"/>
      <c r="L416" s="19">
        <f t="shared" ref="L416" si="132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52" t="s">
        <v>4</v>
      </c>
      <c r="D417" s="53"/>
      <c r="E417" s="31"/>
      <c r="F417" s="32">
        <f>F403+F416</f>
        <v>500</v>
      </c>
      <c r="G417" s="32">
        <f t="shared" ref="G417:J417" si="133">G403+G416</f>
        <v>14</v>
      </c>
      <c r="H417" s="32">
        <f t="shared" si="133"/>
        <v>25</v>
      </c>
      <c r="I417" s="32">
        <f t="shared" si="133"/>
        <v>70</v>
      </c>
      <c r="J417" s="32">
        <f t="shared" si="133"/>
        <v>560</v>
      </c>
      <c r="K417" s="32"/>
      <c r="L417" s="32">
        <f t="shared" ref="L417" si="134">L403+L416</f>
        <v>76.97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39" t="s">
        <v>67</v>
      </c>
      <c r="F418" s="40">
        <v>200</v>
      </c>
      <c r="G418" s="40">
        <v>7</v>
      </c>
      <c r="H418" s="40">
        <v>7</v>
      </c>
      <c r="I418" s="40">
        <v>35</v>
      </c>
      <c r="J418" s="40">
        <v>237</v>
      </c>
      <c r="K418" s="41">
        <v>189</v>
      </c>
      <c r="L418" s="40">
        <v>14.68</v>
      </c>
    </row>
    <row r="419" spans="1:12" ht="15" x14ac:dyDescent="0.25">
      <c r="A419" s="23"/>
      <c r="B419" s="15"/>
      <c r="C419" s="11"/>
      <c r="D419" s="6"/>
      <c r="E419" s="42"/>
      <c r="F419" s="43"/>
      <c r="G419" s="43"/>
      <c r="H419" s="43"/>
      <c r="I419" s="43"/>
      <c r="J419" s="43"/>
      <c r="K419" s="44"/>
      <c r="L419" s="43"/>
    </row>
    <row r="420" spans="1:12" ht="15" x14ac:dyDescent="0.25">
      <c r="A420" s="23"/>
      <c r="B420" s="15"/>
      <c r="C420" s="11"/>
      <c r="D420" s="7" t="s">
        <v>22</v>
      </c>
      <c r="E420" s="42" t="s">
        <v>68</v>
      </c>
      <c r="F420" s="43">
        <v>200</v>
      </c>
      <c r="G420" s="43">
        <v>3</v>
      </c>
      <c r="H420" s="43">
        <v>2</v>
      </c>
      <c r="I420" s="43">
        <v>25</v>
      </c>
      <c r="J420" s="43">
        <v>135</v>
      </c>
      <c r="K420" s="44">
        <v>432</v>
      </c>
      <c r="L420" s="43">
        <v>10.64</v>
      </c>
    </row>
    <row r="421" spans="1:12" ht="15.75" customHeight="1" x14ac:dyDescent="0.25">
      <c r="A421" s="23"/>
      <c r="B421" s="15"/>
      <c r="C421" s="11"/>
      <c r="D421" s="7" t="s">
        <v>23</v>
      </c>
      <c r="E421" s="42"/>
      <c r="F421" s="43"/>
      <c r="G421" s="43"/>
      <c r="H421" s="43"/>
      <c r="I421" s="43"/>
      <c r="J421" s="43"/>
      <c r="K421" s="44"/>
      <c r="L421" s="43"/>
    </row>
    <row r="422" spans="1:12" ht="15" x14ac:dyDescent="0.25">
      <c r="A422" s="23"/>
      <c r="B422" s="15"/>
      <c r="C422" s="11"/>
      <c r="D422" s="7" t="s">
        <v>24</v>
      </c>
      <c r="E422" s="42"/>
      <c r="F422" s="43"/>
      <c r="G422" s="43"/>
      <c r="H422" s="43"/>
      <c r="I422" s="43"/>
      <c r="J422" s="43"/>
      <c r="K422" s="44"/>
      <c r="L422" s="43"/>
    </row>
    <row r="423" spans="1:12" ht="15" x14ac:dyDescent="0.25">
      <c r="A423" s="23"/>
      <c r="B423" s="15"/>
      <c r="C423" s="11"/>
      <c r="D423" s="51" t="s">
        <v>55</v>
      </c>
      <c r="E423" s="42" t="s">
        <v>56</v>
      </c>
      <c r="F423" s="43">
        <v>100</v>
      </c>
      <c r="G423" s="43">
        <v>7</v>
      </c>
      <c r="H423" s="43">
        <v>4</v>
      </c>
      <c r="I423" s="43">
        <v>60</v>
      </c>
      <c r="J423" s="43">
        <v>297</v>
      </c>
      <c r="K423" s="44">
        <v>414</v>
      </c>
      <c r="L423" s="43">
        <v>15.2</v>
      </c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500</v>
      </c>
      <c r="G426" s="19">
        <f t="shared" ref="G426:J426" si="135">SUM(G418:G425)</f>
        <v>17</v>
      </c>
      <c r="H426" s="19">
        <f t="shared" si="135"/>
        <v>13</v>
      </c>
      <c r="I426" s="19">
        <f t="shared" si="135"/>
        <v>120</v>
      </c>
      <c r="J426" s="19">
        <f t="shared" si="135"/>
        <v>669</v>
      </c>
      <c r="K426" s="25"/>
      <c r="L426" s="19">
        <f t="shared" ref="L426" si="136">SUM(L418:L425)</f>
        <v>40.519999999999996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 x14ac:dyDescent="0.25">
      <c r="A428" s="23"/>
      <c r="B428" s="15"/>
      <c r="C428" s="11"/>
      <c r="D428" s="7" t="s">
        <v>27</v>
      </c>
      <c r="E428" s="42"/>
      <c r="F428" s="43"/>
      <c r="G428" s="43"/>
      <c r="H428" s="43"/>
      <c r="I428" s="43"/>
      <c r="J428" s="43"/>
      <c r="K428" s="44"/>
      <c r="L428" s="43"/>
    </row>
    <row r="429" spans="1:12" ht="15" x14ac:dyDescent="0.25">
      <c r="A429" s="23"/>
      <c r="B429" s="15"/>
      <c r="C429" s="11"/>
      <c r="D429" s="7" t="s">
        <v>28</v>
      </c>
      <c r="E429" s="42"/>
      <c r="F429" s="43"/>
      <c r="G429" s="43"/>
      <c r="H429" s="43"/>
      <c r="I429" s="43"/>
      <c r="J429" s="43"/>
      <c r="K429" s="44"/>
      <c r="L429" s="43"/>
    </row>
    <row r="430" spans="1:12" ht="15" x14ac:dyDescent="0.25">
      <c r="A430" s="23"/>
      <c r="B430" s="15"/>
      <c r="C430" s="11"/>
      <c r="D430" s="7" t="s">
        <v>29</v>
      </c>
      <c r="E430" s="42"/>
      <c r="F430" s="43"/>
      <c r="G430" s="43"/>
      <c r="H430" s="43"/>
      <c r="I430" s="43"/>
      <c r="J430" s="43"/>
      <c r="K430" s="44"/>
      <c r="L430" s="43"/>
    </row>
    <row r="431" spans="1:12" ht="15" x14ac:dyDescent="0.25">
      <c r="A431" s="23"/>
      <c r="B431" s="15"/>
      <c r="C431" s="11"/>
      <c r="D431" s="7" t="s">
        <v>30</v>
      </c>
      <c r="E431" s="42"/>
      <c r="F431" s="43"/>
      <c r="G431" s="43"/>
      <c r="H431" s="43"/>
      <c r="I431" s="43"/>
      <c r="J431" s="43"/>
      <c r="K431" s="44"/>
      <c r="L431" s="43"/>
    </row>
    <row r="432" spans="1:12" ht="15" x14ac:dyDescent="0.25">
      <c r="A432" s="23"/>
      <c r="B432" s="15"/>
      <c r="C432" s="11"/>
      <c r="D432" s="7" t="s">
        <v>31</v>
      </c>
      <c r="E432" s="42"/>
      <c r="F432" s="43"/>
      <c r="G432" s="43"/>
      <c r="H432" s="43"/>
      <c r="I432" s="43"/>
      <c r="J432" s="43"/>
      <c r="K432" s="44"/>
      <c r="L432" s="43"/>
    </row>
    <row r="433" spans="1:12" ht="15" x14ac:dyDescent="0.25">
      <c r="A433" s="23"/>
      <c r="B433" s="15"/>
      <c r="C433" s="11"/>
      <c r="D433" s="7" t="s">
        <v>32</v>
      </c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7">SUM(G427:G438)</f>
        <v>0</v>
      </c>
      <c r="H439" s="19">
        <f t="shared" si="137"/>
        <v>0</v>
      </c>
      <c r="I439" s="19">
        <f t="shared" si="137"/>
        <v>0</v>
      </c>
      <c r="J439" s="19">
        <f t="shared" si="137"/>
        <v>0</v>
      </c>
      <c r="K439" s="25"/>
      <c r="L439" s="19">
        <f t="shared" ref="L439" si="138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52" t="s">
        <v>4</v>
      </c>
      <c r="D440" s="53"/>
      <c r="E440" s="31"/>
      <c r="F440" s="32">
        <f>F426+F439</f>
        <v>500</v>
      </c>
      <c r="G440" s="32">
        <f t="shared" ref="G440:J440" si="139">G426+G439</f>
        <v>17</v>
      </c>
      <c r="H440" s="32">
        <f t="shared" si="139"/>
        <v>13</v>
      </c>
      <c r="I440" s="32">
        <f t="shared" si="139"/>
        <v>120</v>
      </c>
      <c r="J440" s="32">
        <f t="shared" si="139"/>
        <v>669</v>
      </c>
      <c r="K440" s="32"/>
      <c r="L440" s="32">
        <f t="shared" ref="L440" si="140">L426+L439</f>
        <v>40.519999999999996</v>
      </c>
    </row>
    <row r="441" spans="1:12" ht="25.5" x14ac:dyDescent="0.25">
      <c r="A441" s="20">
        <v>4</v>
      </c>
      <c r="B441" s="21">
        <v>4</v>
      </c>
      <c r="C441" s="22" t="s">
        <v>20</v>
      </c>
      <c r="D441" s="5" t="s">
        <v>21</v>
      </c>
      <c r="E441" s="39" t="s">
        <v>72</v>
      </c>
      <c r="F441" s="40">
        <v>270</v>
      </c>
      <c r="G441" s="40">
        <v>16</v>
      </c>
      <c r="H441" s="40">
        <v>35</v>
      </c>
      <c r="I441" s="40">
        <v>49</v>
      </c>
      <c r="J441" s="40">
        <v>574</v>
      </c>
      <c r="K441" s="41" t="s">
        <v>69</v>
      </c>
      <c r="L441" s="40">
        <v>59.45</v>
      </c>
    </row>
    <row r="442" spans="1:12" ht="15" x14ac:dyDescent="0.25">
      <c r="A442" s="23"/>
      <c r="B442" s="15"/>
      <c r="C442" s="11"/>
      <c r="D442" s="6"/>
      <c r="E442" s="42"/>
      <c r="F442" s="43"/>
      <c r="G442" s="43"/>
      <c r="H442" s="43"/>
      <c r="I442" s="43"/>
      <c r="J442" s="43"/>
      <c r="K442" s="44"/>
      <c r="L442" s="43"/>
    </row>
    <row r="443" spans="1:12" ht="15" x14ac:dyDescent="0.25">
      <c r="A443" s="23"/>
      <c r="B443" s="15"/>
      <c r="C443" s="11"/>
      <c r="D443" s="7" t="s">
        <v>22</v>
      </c>
      <c r="E443" s="42" t="s">
        <v>45</v>
      </c>
      <c r="F443" s="43">
        <v>200</v>
      </c>
      <c r="G443" s="43">
        <v>0</v>
      </c>
      <c r="H443" s="43">
        <v>0</v>
      </c>
      <c r="I443" s="43">
        <v>19</v>
      </c>
      <c r="J443" s="43">
        <v>77</v>
      </c>
      <c r="K443" s="44">
        <v>402</v>
      </c>
      <c r="L443" s="43">
        <v>7.04</v>
      </c>
    </row>
    <row r="444" spans="1:12" ht="15" x14ac:dyDescent="0.25">
      <c r="A444" s="23"/>
      <c r="B444" s="15"/>
      <c r="C444" s="11"/>
      <c r="D444" s="7" t="s">
        <v>23</v>
      </c>
      <c r="E444" s="42" t="s">
        <v>49</v>
      </c>
      <c r="F444" s="43">
        <v>30</v>
      </c>
      <c r="G444" s="43">
        <v>2</v>
      </c>
      <c r="H444" s="43">
        <v>0</v>
      </c>
      <c r="I444" s="43">
        <v>15</v>
      </c>
      <c r="J444" s="43">
        <v>71</v>
      </c>
      <c r="K444" s="44"/>
      <c r="L444" s="43">
        <v>3.3</v>
      </c>
    </row>
    <row r="445" spans="1:12" ht="15" x14ac:dyDescent="0.25">
      <c r="A445" s="23"/>
      <c r="B445" s="15"/>
      <c r="C445" s="11"/>
      <c r="D445" s="7" t="s">
        <v>24</v>
      </c>
      <c r="E445" s="42"/>
      <c r="F445" s="43"/>
      <c r="G445" s="43"/>
      <c r="H445" s="43"/>
      <c r="I445" s="43"/>
      <c r="J445" s="43"/>
      <c r="K445" s="44"/>
      <c r="L445" s="43"/>
    </row>
    <row r="446" spans="1:12" ht="15" x14ac:dyDescent="0.25">
      <c r="A446" s="23"/>
      <c r="B446" s="15"/>
      <c r="C446" s="11"/>
      <c r="D446" s="7"/>
      <c r="E446" s="42"/>
      <c r="F446" s="43"/>
      <c r="G446" s="43"/>
      <c r="H446" s="43"/>
      <c r="I446" s="43"/>
      <c r="J446" s="43"/>
      <c r="K446" s="44"/>
      <c r="L446" s="43"/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500</v>
      </c>
      <c r="G451" s="19">
        <f t="shared" ref="G451:J451" si="141">SUM(G441:G450)</f>
        <v>18</v>
      </c>
      <c r="H451" s="19">
        <f t="shared" si="141"/>
        <v>35</v>
      </c>
      <c r="I451" s="19">
        <f t="shared" si="141"/>
        <v>83</v>
      </c>
      <c r="J451" s="19">
        <f t="shared" si="141"/>
        <v>722</v>
      </c>
      <c r="K451" s="25"/>
      <c r="L451" s="19">
        <f t="shared" ref="L451" si="142">SUM(L441:L450)</f>
        <v>69.790000000000006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2"/>
      <c r="F452" s="43"/>
      <c r="G452" s="43"/>
      <c r="H452" s="43"/>
      <c r="I452" s="43"/>
      <c r="J452" s="43"/>
      <c r="K452" s="44"/>
      <c r="L452" s="43"/>
    </row>
    <row r="453" spans="1:12" ht="15" x14ac:dyDescent="0.25">
      <c r="A453" s="23"/>
      <c r="B453" s="15"/>
      <c r="C453" s="11"/>
      <c r="D453" s="7" t="s">
        <v>27</v>
      </c>
      <c r="E453" s="42"/>
      <c r="F453" s="43"/>
      <c r="G453" s="43"/>
      <c r="H453" s="43"/>
      <c r="I453" s="43"/>
      <c r="J453" s="43"/>
      <c r="K453" s="44"/>
      <c r="L453" s="43"/>
    </row>
    <row r="454" spans="1:12" ht="15" x14ac:dyDescent="0.25">
      <c r="A454" s="23"/>
      <c r="B454" s="15"/>
      <c r="C454" s="11"/>
      <c r="D454" s="7" t="s">
        <v>28</v>
      </c>
      <c r="E454" s="42"/>
      <c r="F454" s="43"/>
      <c r="G454" s="43"/>
      <c r="H454" s="43"/>
      <c r="I454" s="43"/>
      <c r="J454" s="43"/>
      <c r="K454" s="44"/>
      <c r="L454" s="43"/>
    </row>
    <row r="455" spans="1:12" ht="15" x14ac:dyDescent="0.25">
      <c r="A455" s="23"/>
      <c r="B455" s="15"/>
      <c r="C455" s="11"/>
      <c r="D455" s="7" t="s">
        <v>29</v>
      </c>
      <c r="E455" s="42"/>
      <c r="F455" s="43"/>
      <c r="G455" s="43"/>
      <c r="H455" s="43"/>
      <c r="I455" s="43"/>
      <c r="J455" s="43"/>
      <c r="K455" s="44"/>
      <c r="L455" s="43"/>
    </row>
    <row r="456" spans="1:12" ht="15" x14ac:dyDescent="0.25">
      <c r="A456" s="23"/>
      <c r="B456" s="15"/>
      <c r="C456" s="11"/>
      <c r="D456" s="7" t="s">
        <v>30</v>
      </c>
      <c r="E456" s="42"/>
      <c r="F456" s="43"/>
      <c r="G456" s="43"/>
      <c r="H456" s="43"/>
      <c r="I456" s="43"/>
      <c r="J456" s="43"/>
      <c r="K456" s="44"/>
      <c r="L456" s="43"/>
    </row>
    <row r="457" spans="1:12" ht="15" x14ac:dyDescent="0.25">
      <c r="A457" s="23"/>
      <c r="B457" s="15"/>
      <c r="C457" s="11"/>
      <c r="D457" s="7" t="s">
        <v>31</v>
      </c>
      <c r="E457" s="42"/>
      <c r="F457" s="43"/>
      <c r="G457" s="43"/>
      <c r="H457" s="43"/>
      <c r="I457" s="43"/>
      <c r="J457" s="43"/>
      <c r="K457" s="44"/>
      <c r="L457" s="43"/>
    </row>
    <row r="458" spans="1:12" ht="15" x14ac:dyDescent="0.25">
      <c r="A458" s="23"/>
      <c r="B458" s="15"/>
      <c r="C458" s="11"/>
      <c r="D458" s="7" t="s">
        <v>32</v>
      </c>
      <c r="E458" s="42"/>
      <c r="F458" s="43"/>
      <c r="G458" s="43"/>
      <c r="H458" s="43"/>
      <c r="I458" s="43"/>
      <c r="J458" s="43"/>
      <c r="K458" s="44"/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3">SUM(G452:G463)</f>
        <v>0</v>
      </c>
      <c r="H464" s="19">
        <f t="shared" si="143"/>
        <v>0</v>
      </c>
      <c r="I464" s="19">
        <f t="shared" si="143"/>
        <v>0</v>
      </c>
      <c r="J464" s="19">
        <f t="shared" si="143"/>
        <v>0</v>
      </c>
      <c r="K464" s="25"/>
      <c r="L464" s="19">
        <f t="shared" ref="L464" si="144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52" t="s">
        <v>4</v>
      </c>
      <c r="D465" s="53"/>
      <c r="E465" s="31"/>
      <c r="F465" s="32">
        <f>F451+F464</f>
        <v>500</v>
      </c>
      <c r="G465" s="32">
        <f t="shared" ref="G465:J465" si="145">G451+G464</f>
        <v>18</v>
      </c>
      <c r="H465" s="32">
        <f t="shared" si="145"/>
        <v>35</v>
      </c>
      <c r="I465" s="32">
        <f t="shared" si="145"/>
        <v>83</v>
      </c>
      <c r="J465" s="32">
        <f t="shared" si="145"/>
        <v>722</v>
      </c>
      <c r="K465" s="32"/>
      <c r="L465" s="32">
        <f t="shared" ref="L465" si="146">L451+L464</f>
        <v>69.790000000000006</v>
      </c>
    </row>
    <row r="466" spans="1:12" ht="25.5" x14ac:dyDescent="0.25">
      <c r="A466" s="20">
        <v>4</v>
      </c>
      <c r="B466" s="21">
        <v>5</v>
      </c>
      <c r="C466" s="22" t="s">
        <v>20</v>
      </c>
      <c r="D466" s="5" t="s">
        <v>21</v>
      </c>
      <c r="E466" s="39" t="s">
        <v>70</v>
      </c>
      <c r="F466" s="40">
        <v>270</v>
      </c>
      <c r="G466" s="40">
        <v>23</v>
      </c>
      <c r="H466" s="40">
        <v>19</v>
      </c>
      <c r="I466" s="40">
        <v>28</v>
      </c>
      <c r="J466" s="40">
        <v>436</v>
      </c>
      <c r="K466" s="41" t="s">
        <v>71</v>
      </c>
      <c r="L466" s="40">
        <v>72.17</v>
      </c>
    </row>
    <row r="467" spans="1:12" ht="15" x14ac:dyDescent="0.25">
      <c r="A467" s="23"/>
      <c r="B467" s="15"/>
      <c r="C467" s="11"/>
      <c r="D467" s="6"/>
      <c r="E467" s="42"/>
      <c r="F467" s="43"/>
      <c r="G467" s="43"/>
      <c r="H467" s="43"/>
      <c r="I467" s="43"/>
      <c r="J467" s="43"/>
      <c r="K467" s="44"/>
      <c r="L467" s="43"/>
    </row>
    <row r="468" spans="1:12" ht="15" x14ac:dyDescent="0.25">
      <c r="A468" s="23"/>
      <c r="B468" s="15"/>
      <c r="C468" s="11"/>
      <c r="D468" s="7" t="s">
        <v>22</v>
      </c>
      <c r="E468" s="42" t="s">
        <v>41</v>
      </c>
      <c r="F468" s="43">
        <v>200</v>
      </c>
      <c r="G468" s="43">
        <v>0</v>
      </c>
      <c r="H468" s="43">
        <v>0</v>
      </c>
      <c r="I468" s="43">
        <v>15</v>
      </c>
      <c r="J468" s="43">
        <v>60</v>
      </c>
      <c r="K468" s="44">
        <v>430</v>
      </c>
      <c r="L468" s="43">
        <v>2.0499999999999998</v>
      </c>
    </row>
    <row r="469" spans="1:12" ht="15" x14ac:dyDescent="0.25">
      <c r="A469" s="23"/>
      <c r="B469" s="15"/>
      <c r="C469" s="11"/>
      <c r="D469" s="7" t="s">
        <v>23</v>
      </c>
      <c r="E469" s="42" t="s">
        <v>49</v>
      </c>
      <c r="F469" s="43">
        <v>30</v>
      </c>
      <c r="G469" s="43">
        <v>2</v>
      </c>
      <c r="H469" s="43">
        <v>0</v>
      </c>
      <c r="I469" s="43">
        <v>15</v>
      </c>
      <c r="J469" s="43">
        <v>71</v>
      </c>
      <c r="K469" s="44"/>
      <c r="L469" s="43">
        <v>3.3</v>
      </c>
    </row>
    <row r="470" spans="1:12" ht="15" x14ac:dyDescent="0.25">
      <c r="A470" s="23"/>
      <c r="B470" s="15"/>
      <c r="C470" s="11"/>
      <c r="D470" s="7" t="s">
        <v>24</v>
      </c>
      <c r="E470" s="42"/>
      <c r="F470" s="43"/>
      <c r="G470" s="43"/>
      <c r="H470" s="43"/>
      <c r="I470" s="43"/>
      <c r="J470" s="43"/>
      <c r="K470" s="44"/>
      <c r="L470" s="43"/>
    </row>
    <row r="471" spans="1:12" ht="15" x14ac:dyDescent="0.25">
      <c r="A471" s="23"/>
      <c r="B471" s="15"/>
      <c r="C471" s="11"/>
      <c r="D471" s="7"/>
      <c r="E471" s="42"/>
      <c r="F471" s="43"/>
      <c r="G471" s="43"/>
      <c r="H471" s="43"/>
      <c r="I471" s="43"/>
      <c r="J471" s="43"/>
      <c r="K471" s="44"/>
      <c r="L471" s="43"/>
    </row>
    <row r="472" spans="1:12" ht="15" x14ac:dyDescent="0.2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500</v>
      </c>
      <c r="G475" s="19">
        <f t="shared" ref="G475:J475" si="147">SUM(G466:G474)</f>
        <v>25</v>
      </c>
      <c r="H475" s="19">
        <f t="shared" si="147"/>
        <v>19</v>
      </c>
      <c r="I475" s="19">
        <f t="shared" si="147"/>
        <v>58</v>
      </c>
      <c r="J475" s="19">
        <f t="shared" si="147"/>
        <v>567</v>
      </c>
      <c r="K475" s="25"/>
      <c r="L475" s="19">
        <f t="shared" ref="L475" si="148">SUM(L466:L474)</f>
        <v>77.52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2"/>
      <c r="F476" s="43"/>
      <c r="G476" s="43"/>
      <c r="H476" s="43"/>
      <c r="I476" s="43"/>
      <c r="J476" s="43"/>
      <c r="K476" s="44"/>
      <c r="L476" s="43"/>
    </row>
    <row r="477" spans="1:12" ht="15" x14ac:dyDescent="0.25">
      <c r="A477" s="23"/>
      <c r="B477" s="15"/>
      <c r="C477" s="11"/>
      <c r="D477" s="7" t="s">
        <v>27</v>
      </c>
      <c r="E477" s="42"/>
      <c r="F477" s="43"/>
      <c r="G477" s="43"/>
      <c r="H477" s="43"/>
      <c r="I477" s="43"/>
      <c r="J477" s="43"/>
      <c r="K477" s="44"/>
      <c r="L477" s="43"/>
    </row>
    <row r="478" spans="1:12" ht="15" x14ac:dyDescent="0.25">
      <c r="A478" s="23"/>
      <c r="B478" s="15"/>
      <c r="C478" s="11"/>
      <c r="D478" s="7" t="s">
        <v>28</v>
      </c>
      <c r="E478" s="42"/>
      <c r="F478" s="43"/>
      <c r="G478" s="43"/>
      <c r="H478" s="43"/>
      <c r="I478" s="43"/>
      <c r="J478" s="43"/>
      <c r="K478" s="44"/>
      <c r="L478" s="43"/>
    </row>
    <row r="479" spans="1:12" ht="15" x14ac:dyDescent="0.25">
      <c r="A479" s="23"/>
      <c r="B479" s="15"/>
      <c r="C479" s="11"/>
      <c r="D479" s="7" t="s">
        <v>29</v>
      </c>
      <c r="E479" s="42"/>
      <c r="F479" s="43"/>
      <c r="G479" s="43"/>
      <c r="H479" s="43"/>
      <c r="I479" s="43"/>
      <c r="J479" s="43"/>
      <c r="K479" s="44"/>
      <c r="L479" s="43"/>
    </row>
    <row r="480" spans="1:12" ht="15" x14ac:dyDescent="0.25">
      <c r="A480" s="23"/>
      <c r="B480" s="15"/>
      <c r="C480" s="11"/>
      <c r="D480" s="7" t="s">
        <v>30</v>
      </c>
      <c r="E480" s="42"/>
      <c r="F480" s="43"/>
      <c r="G480" s="43"/>
      <c r="H480" s="43"/>
      <c r="I480" s="43"/>
      <c r="J480" s="43"/>
      <c r="K480" s="44"/>
      <c r="L480" s="43"/>
    </row>
    <row r="481" spans="1:12" ht="15" x14ac:dyDescent="0.25">
      <c r="A481" s="23"/>
      <c r="B481" s="15"/>
      <c r="C481" s="11"/>
      <c r="D481" s="7" t="s">
        <v>31</v>
      </c>
      <c r="E481" s="42"/>
      <c r="F481" s="43"/>
      <c r="G481" s="43"/>
      <c r="H481" s="43"/>
      <c r="I481" s="43"/>
      <c r="J481" s="43"/>
      <c r="K481" s="44"/>
      <c r="L481" s="43"/>
    </row>
    <row r="482" spans="1:12" ht="15" x14ac:dyDescent="0.25">
      <c r="A482" s="23"/>
      <c r="B482" s="15"/>
      <c r="C482" s="11"/>
      <c r="D482" s="7" t="s">
        <v>32</v>
      </c>
      <c r="E482" s="42"/>
      <c r="F482" s="43"/>
      <c r="G482" s="43"/>
      <c r="H482" s="43"/>
      <c r="I482" s="43"/>
      <c r="J482" s="43"/>
      <c r="K482" s="44"/>
      <c r="L482" s="43"/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9">SUM(H476:H487)</f>
        <v>0</v>
      </c>
      <c r="I488" s="19">
        <f t="shared" si="149"/>
        <v>0</v>
      </c>
      <c r="J488" s="19">
        <f t="shared" si="149"/>
        <v>0</v>
      </c>
      <c r="K488" s="25"/>
      <c r="L488" s="19">
        <f t="shared" ref="L488" si="150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52" t="s">
        <v>4</v>
      </c>
      <c r="D489" s="53"/>
      <c r="E489" s="31"/>
      <c r="F489" s="32">
        <f>F475+F488</f>
        <v>500</v>
      </c>
      <c r="G489" s="32">
        <f t="shared" ref="G489:J489" si="151">G475+G488</f>
        <v>25</v>
      </c>
      <c r="H489" s="32">
        <f t="shared" si="151"/>
        <v>19</v>
      </c>
      <c r="I489" s="32">
        <f t="shared" si="151"/>
        <v>58</v>
      </c>
      <c r="J489" s="32">
        <f t="shared" si="151"/>
        <v>567</v>
      </c>
      <c r="K489" s="32"/>
      <c r="L489" s="32">
        <f t="shared" ref="L489" si="152">L475+L488</f>
        <v>77.52</v>
      </c>
    </row>
    <row r="490" spans="1:12" ht="13.5" thickBot="1" x14ac:dyDescent="0.25">
      <c r="A490" s="27"/>
      <c r="B490" s="28"/>
      <c r="C490" s="57" t="s">
        <v>5</v>
      </c>
      <c r="D490" s="57"/>
      <c r="E490" s="57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500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17.95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23.45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80.45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617.20000000000005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67.861000000000004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2024-01-16T02:12:25Z</cp:lastPrinted>
  <dcterms:created xsi:type="dcterms:W3CDTF">2022-05-16T14:23:56Z</dcterms:created>
  <dcterms:modified xsi:type="dcterms:W3CDTF">2024-02-16T01:02:44Z</dcterms:modified>
</cp:coreProperties>
</file>